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2019\004.통계연보\2019 제34회\002. 자료작성\13. 교육 및 문화\"/>
    </mc:Choice>
  </mc:AlternateContent>
  <bookViews>
    <workbookView xWindow="0" yWindow="0" windowWidth="28800" windowHeight="11730" firstSheet="11" activeTab="13"/>
  </bookViews>
  <sheets>
    <sheet name="1. 학교 총 개황(완료)" sheetId="1" r:id="rId1"/>
    <sheet name="2. -3.유치원,초등학교(완료)" sheetId="2" r:id="rId2"/>
    <sheet name="4. -5.중학교,일반고등학교(완료)" sheetId="4" r:id="rId3"/>
    <sheet name="6. -7.특수목적고등학교,특성화고등학교(완료)" sheetId="6" r:id="rId4"/>
    <sheet name="8. -9.자율고등학교,대학교(완료)" sheetId="8" r:id="rId5"/>
    <sheet name="10. -11.대학원,기타학교특수학교(완료)" sheetId="10" r:id="rId6"/>
    <sheet name="12. 적령아동 취학(완료)" sheetId="12" r:id="rId7"/>
    <sheet name="13. 사설학원 및 독서실(완료)" sheetId="14" r:id="rId8"/>
    <sheet name="14. -15. 공공도서관,박물관(완료)" sheetId="13" r:id="rId9"/>
    <sheet name="16. 문화재(완료)" sheetId="16" r:id="rId10"/>
    <sheet name="17. 문화공간(완료)" sheetId="17" r:id="rId11"/>
    <sheet name="18. -19.공공체육시설,신고등록체육시설(완료)" sheetId="18" r:id="rId12"/>
    <sheet name="19. 청소년 수련시설(완료)" sheetId="20" r:id="rId13"/>
    <sheet name="20. 출판, 인쇄 및 기록매체 복제업 현황(완료)" sheetId="21" r:id="rId14"/>
  </sheets>
  <definedNames>
    <definedName name="_xlnm.Print_Area" localSheetId="0">'1. 학교 총 개황(완료)'!$A$1:$R$39</definedName>
    <definedName name="_xlnm.Print_Area" localSheetId="5">'10. -11.대학원,기타학교특수학교(완료)'!$A$1:$T$30</definedName>
    <definedName name="_xlnm.Print_Area" localSheetId="6">'12. 적령아동 취학(완료)'!$A$1:$AE$19</definedName>
    <definedName name="_xlnm.Print_Area" localSheetId="7">'13. 사설학원 및 독서실(완료)'!$A$1:$W$18</definedName>
    <definedName name="_xlnm.Print_Area" localSheetId="8">'14. -15. 공공도서관,박물관(완료)'!$A$1:$O$33</definedName>
    <definedName name="_xlnm.Print_Area" localSheetId="9">'16. 문화재(완료)'!$A$1:$R$17</definedName>
    <definedName name="_xlnm.Print_Area" localSheetId="10">'17. 문화공간(완료)'!$A$1:$W$24</definedName>
    <definedName name="_xlnm.Print_Area" localSheetId="11">'18. -19.공공체육시설,신고등록체육시설(완료)'!$A$1:$W$34</definedName>
    <definedName name="_xlnm.Print_Area" localSheetId="12">'19. 청소년 수련시설(완료)'!$A$1:$Q$18</definedName>
    <definedName name="_xlnm.Print_Area" localSheetId="1">'2. -3.유치원,초등학교(완료)'!$A$1:$X$41</definedName>
    <definedName name="_xlnm.Print_Area" localSheetId="13">'20. 출판, 인쇄 및 기록매체 복제업 현황(완료)'!$A$1:$Q$35</definedName>
    <definedName name="_xlnm.Print_Area" localSheetId="2">'4. -5.중학교,일반고등학교(완료)'!$A$1:$U$38</definedName>
    <definedName name="_xlnm.Print_Area" localSheetId="3">'6. -7.특수목적고등학교,특성화고등학교(완료)'!$A$1:$U$38</definedName>
    <definedName name="_xlnm.Print_Area" localSheetId="4">'8. -9.자율고등학교,대학교(완료)'!$A$1:$U$35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0" i="17" l="1"/>
  <c r="S11" i="17"/>
  <c r="S12" i="17"/>
  <c r="S13" i="17"/>
  <c r="S14" i="17"/>
  <c r="S9" i="17"/>
  <c r="N10" i="17"/>
  <c r="N11" i="17"/>
  <c r="N12" i="17"/>
  <c r="N13" i="17"/>
  <c r="N14" i="17"/>
  <c r="N9" i="17"/>
  <c r="K10" i="17"/>
  <c r="K11" i="17"/>
  <c r="K12" i="17"/>
  <c r="K13" i="17"/>
  <c r="K14" i="17"/>
  <c r="K9" i="17"/>
  <c r="G32" i="1"/>
  <c r="G13" i="1" s="1"/>
  <c r="N32" i="1"/>
  <c r="N33" i="1"/>
  <c r="N34" i="1"/>
  <c r="N31" i="1"/>
  <c r="K32" i="1"/>
  <c r="K33" i="1"/>
  <c r="K34" i="1"/>
  <c r="K13" i="1" s="1"/>
  <c r="K31" i="1"/>
  <c r="I15" i="1"/>
  <c r="I16" i="1"/>
  <c r="I17" i="1"/>
  <c r="I18" i="1"/>
  <c r="I19" i="1"/>
  <c r="I20" i="1"/>
  <c r="I21" i="1"/>
  <c r="I22" i="1"/>
  <c r="I23" i="1"/>
  <c r="I24" i="1"/>
  <c r="I25" i="1"/>
  <c r="I26" i="1"/>
  <c r="I27" i="1"/>
  <c r="I28" i="1"/>
  <c r="I29" i="1"/>
  <c r="I30" i="1"/>
  <c r="I31" i="1"/>
  <c r="I32" i="1"/>
  <c r="I33" i="1"/>
  <c r="I34" i="1"/>
  <c r="I14" i="1"/>
  <c r="P15" i="1"/>
  <c r="P16" i="1"/>
  <c r="P17" i="1"/>
  <c r="P18" i="1"/>
  <c r="P19" i="1"/>
  <c r="P20" i="1"/>
  <c r="P21" i="1"/>
  <c r="P22" i="1"/>
  <c r="P23" i="1"/>
  <c r="P24" i="1"/>
  <c r="P25" i="1"/>
  <c r="P27" i="1"/>
  <c r="P28" i="1"/>
  <c r="P29" i="1"/>
  <c r="P31" i="1"/>
  <c r="P32" i="1"/>
  <c r="P33" i="1"/>
  <c r="P34" i="1"/>
  <c r="P14" i="1"/>
  <c r="D13" i="1"/>
  <c r="E13" i="1"/>
  <c r="F13" i="1"/>
  <c r="H13" i="1"/>
  <c r="J13" i="1"/>
  <c r="L13" i="1"/>
  <c r="M13" i="1"/>
  <c r="O13" i="1"/>
  <c r="C13" i="1"/>
  <c r="N13" i="1" l="1"/>
  <c r="P13" i="1"/>
  <c r="I13" i="1"/>
</calcChain>
</file>

<file path=xl/sharedStrings.xml><?xml version="1.0" encoding="utf-8"?>
<sst xmlns="http://schemas.openxmlformats.org/spreadsheetml/2006/main" count="1133" uniqueCount="464">
  <si>
    <t>남
Male</t>
  </si>
  <si>
    <t>여
Female</t>
  </si>
  <si>
    <t>남
Male</t>
    <phoneticPr fontId="3" type="noConversion"/>
  </si>
  <si>
    <t>여
Female</t>
    <phoneticPr fontId="3" type="noConversion"/>
  </si>
  <si>
    <t>유치원</t>
    <phoneticPr fontId="3" type="noConversion"/>
  </si>
  <si>
    <t>초등학교</t>
    <phoneticPr fontId="3" type="noConversion"/>
  </si>
  <si>
    <t>중학교</t>
    <phoneticPr fontId="3" type="noConversion"/>
  </si>
  <si>
    <t>특수목적고등학교</t>
    <phoneticPr fontId="3" type="noConversion"/>
  </si>
  <si>
    <t>특성화고등학교</t>
    <phoneticPr fontId="3" type="noConversion"/>
  </si>
  <si>
    <t>자율고등학교</t>
    <phoneticPr fontId="3" type="noConversion"/>
  </si>
  <si>
    <t>대학교</t>
    <phoneticPr fontId="3" type="noConversion"/>
  </si>
  <si>
    <t>대학원</t>
    <phoneticPr fontId="3" type="noConversion"/>
  </si>
  <si>
    <t>기타학교</t>
    <phoneticPr fontId="3" type="noConversion"/>
  </si>
  <si>
    <t>(사립)</t>
    <phoneticPr fontId="3" type="noConversion"/>
  </si>
  <si>
    <t>남
Male</t>
    <phoneticPr fontId="3" type="noConversion"/>
  </si>
  <si>
    <t>재 취 원 자 수
Children readmitted</t>
    <phoneticPr fontId="3" type="noConversion"/>
  </si>
  <si>
    <t xml:space="preserve"> 졸업후 상황
The situation after Graduating</t>
    <phoneticPr fontId="3" type="noConversion"/>
  </si>
  <si>
    <t>진학자수
Advancement into Higher Schooling</t>
  </si>
  <si>
    <r>
      <t>(국</t>
    </r>
    <r>
      <rPr>
        <sz val="9"/>
        <color theme="1"/>
        <rFont val="맑은 고딕 Semilight"/>
        <family val="3"/>
        <charset val="129"/>
      </rPr>
      <t>‧</t>
    </r>
    <r>
      <rPr>
        <sz val="9"/>
        <color theme="1"/>
        <rFont val="나눔스퀘어"/>
        <family val="3"/>
        <charset val="129"/>
      </rPr>
      <t>공립)</t>
    </r>
    <phoneticPr fontId="3" type="noConversion"/>
  </si>
  <si>
    <t>사립
Private</t>
    <phoneticPr fontId="3" type="noConversion"/>
  </si>
  <si>
    <t>8. 자율고등학교  Autonomous High School</t>
    <phoneticPr fontId="3" type="noConversion"/>
  </si>
  <si>
    <t>입학자
Entrants</t>
    <phoneticPr fontId="3" type="noConversion"/>
  </si>
  <si>
    <t xml:space="preserve"> 취학대상자  Children</t>
    <phoneticPr fontId="3" type="noConversion"/>
  </si>
  <si>
    <t>독서실 
Reading room</t>
  </si>
  <si>
    <t>학교교과 교습학원 
School Curriculum Education and Training Institute</t>
    <phoneticPr fontId="3" type="noConversion"/>
  </si>
  <si>
    <t>　</t>
  </si>
  <si>
    <t>자료수 Number of data</t>
  </si>
  <si>
    <t>국가지정문화재 State-designated Heritage</t>
  </si>
  <si>
    <t>국보
National treasures</t>
    <phoneticPr fontId="3" type="noConversion"/>
  </si>
  <si>
    <t>사적 및 명승
Historic &amp; Scenic Sites</t>
    <phoneticPr fontId="3" type="noConversion"/>
  </si>
  <si>
    <t>천연기념물
Natural monuments</t>
    <phoneticPr fontId="3" type="noConversion"/>
  </si>
  <si>
    <t>중요무형문화재
National Intangible cultural heritage</t>
    <phoneticPr fontId="3" type="noConversion"/>
  </si>
  <si>
    <t>시지정문화재 City-designated Heritage</t>
    <phoneticPr fontId="3" type="noConversion"/>
  </si>
  <si>
    <t>17. 문화공간  Cultural Facilities</t>
    <phoneticPr fontId="3" type="noConversion"/>
  </si>
  <si>
    <t>운영주체별
By organization</t>
  </si>
  <si>
    <t>국악원
Traditional performing arts center</t>
  </si>
  <si>
    <t>구민(다목적)
체육시설
Local sport facility
(Multipurpose)</t>
  </si>
  <si>
    <t>지역문화복지시설
Local culture and welfare facilities</t>
  </si>
  <si>
    <t>문화보급 전수시설
Cultural training facility</t>
    <phoneticPr fontId="3" type="noConversion"/>
  </si>
  <si>
    <t>18. 공공체육시설  Public Sports Facilities</t>
    <phoneticPr fontId="3" type="noConversion"/>
  </si>
  <si>
    <t>체육관 Gym</t>
  </si>
  <si>
    <t>개소
Place</t>
  </si>
  <si>
    <t>신고체육시설 Reported sports facilities</t>
  </si>
  <si>
    <t>개소
Place</t>
    <phoneticPr fontId="3" type="noConversion"/>
  </si>
  <si>
    <t>면적
Area</t>
    <phoneticPr fontId="3" type="noConversion"/>
  </si>
  <si>
    <t>신문, 잡지 및 정기
간행물 출판업
Publishing of newspapers, magazines and periodicals</t>
  </si>
  <si>
    <t>오디오물 출판 및 원판 녹음업
Audio publishing and original master recordings</t>
  </si>
  <si>
    <t>서적출판업
Publishing of books, brochures, musical books and other publications</t>
  </si>
  <si>
    <t>사업체수
Establishments</t>
    <phoneticPr fontId="3" type="noConversion"/>
  </si>
  <si>
    <t>종사자수
Employees</t>
    <phoneticPr fontId="3" type="noConversion"/>
  </si>
  <si>
    <t>성 북 동
Seongbuk-dong</t>
    <phoneticPr fontId="3" type="noConversion"/>
  </si>
  <si>
    <t>삼 선 동
Samseon-dong</t>
    <phoneticPr fontId="3" type="noConversion"/>
  </si>
  <si>
    <t>동 선 동
Dongseon-dong</t>
    <phoneticPr fontId="3" type="noConversion"/>
  </si>
  <si>
    <t>돈암1동
Donam1-dong</t>
    <phoneticPr fontId="3" type="noConversion"/>
  </si>
  <si>
    <t>돈암2동
Donam2-dong</t>
    <phoneticPr fontId="3" type="noConversion"/>
  </si>
  <si>
    <t>안 암 동
Anam-dong</t>
    <phoneticPr fontId="3" type="noConversion"/>
  </si>
  <si>
    <t>보 문 동
Bomun-dong</t>
    <phoneticPr fontId="3" type="noConversion"/>
  </si>
  <si>
    <t>정릉1동
Jeongneung1-dong</t>
    <phoneticPr fontId="3" type="noConversion"/>
  </si>
  <si>
    <t>정릉2동 
Jeongneung2-dong</t>
    <phoneticPr fontId="3" type="noConversion"/>
  </si>
  <si>
    <t>정릉3동
Jeongneung3-dong</t>
    <phoneticPr fontId="3" type="noConversion"/>
  </si>
  <si>
    <t>정릉4동
Jeongneung4-dong</t>
    <phoneticPr fontId="3" type="noConversion"/>
  </si>
  <si>
    <t>길음1동
Gireum1-dong</t>
    <phoneticPr fontId="3" type="noConversion"/>
  </si>
  <si>
    <t>길음2동
Gireum2-dong</t>
    <phoneticPr fontId="3" type="noConversion"/>
  </si>
  <si>
    <t>종 암 동
Jongam-dong</t>
    <phoneticPr fontId="3" type="noConversion"/>
  </si>
  <si>
    <t>월곡1동
Wolgok1-dong</t>
    <phoneticPr fontId="3" type="noConversion"/>
  </si>
  <si>
    <t>월곡2동
Wolgok2-dong</t>
    <phoneticPr fontId="3" type="noConversion"/>
  </si>
  <si>
    <t>장위1동
Jangwi1-dong</t>
    <phoneticPr fontId="3" type="noConversion"/>
  </si>
  <si>
    <t>장위2동
Jangwi2-dong</t>
    <phoneticPr fontId="3" type="noConversion"/>
  </si>
  <si>
    <t>장위3동
Jangwi3-dong</t>
    <phoneticPr fontId="3" type="noConversion"/>
  </si>
  <si>
    <t>석 관 동
Seokgwan-dong</t>
    <phoneticPr fontId="3" type="noConversion"/>
  </si>
  <si>
    <r>
      <t>1. 학교 총 개황</t>
    </r>
    <r>
      <rPr>
        <vertAlign val="superscript"/>
        <sz val="11"/>
        <color theme="1"/>
        <rFont val="나눔스퀘어 Bold"/>
        <family val="3"/>
        <charset val="129"/>
      </rPr>
      <t>1)</t>
    </r>
    <r>
      <rPr>
        <sz val="11"/>
        <color theme="1"/>
        <rFont val="나눔스퀘어 Bold"/>
        <family val="3"/>
        <charset val="129"/>
      </rPr>
      <t xml:space="preserve">  Summary of Schools</t>
    </r>
    <phoneticPr fontId="3" type="noConversion"/>
  </si>
  <si>
    <t>단위 : 개, 명 (Unit : number, person)</t>
    <phoneticPr fontId="3" type="noConversion"/>
  </si>
  <si>
    <t>연       별
학  교  별</t>
    <phoneticPr fontId="3" type="noConversion"/>
  </si>
  <si>
    <t>학교수
Number of Schools</t>
    <phoneticPr fontId="3" type="noConversion"/>
  </si>
  <si>
    <t>학급(과)수
Number of
Classes &amp; departments</t>
    <phoneticPr fontId="3" type="noConversion"/>
  </si>
  <si>
    <t>교실수
Classrooms</t>
    <phoneticPr fontId="3" type="noConversion"/>
  </si>
  <si>
    <t>학생수 Students</t>
    <phoneticPr fontId="3" type="noConversion"/>
  </si>
  <si>
    <t>교직원수 Teachers and Staffs</t>
    <phoneticPr fontId="3" type="noConversion"/>
  </si>
  <si>
    <t>교원수 Teachers</t>
    <phoneticPr fontId="3" type="noConversion"/>
  </si>
  <si>
    <r>
      <t>직원수</t>
    </r>
    <r>
      <rPr>
        <vertAlign val="superscript"/>
        <sz val="9"/>
        <rFont val="나눔스퀘어 Bold"/>
        <family val="3"/>
        <charset val="129"/>
      </rPr>
      <t xml:space="preserve">2) </t>
    </r>
    <r>
      <rPr>
        <sz val="9"/>
        <rFont val="나눔스퀘어 Bold"/>
        <family val="3"/>
        <charset val="129"/>
      </rPr>
      <t>Clerical Staffs</t>
    </r>
    <phoneticPr fontId="3" type="noConversion"/>
  </si>
  <si>
    <t>교원1인당
학생수
Number of students 
per teacher</t>
    <phoneticPr fontId="3" type="noConversion"/>
  </si>
  <si>
    <t xml:space="preserve">자료 : 서울특별시교육청, 교육부      </t>
    <phoneticPr fontId="3" type="noConversion"/>
  </si>
  <si>
    <t>Source : Seoul Metropolitan Office of Education, Ministry of Education</t>
    <phoneticPr fontId="3" type="noConversion"/>
  </si>
  <si>
    <t xml:space="preserve">   주 : 1) 전체합계에 미상 미포함
         2) 2014년부터 사무직원수에 무기계약직 불포함 </t>
    <phoneticPr fontId="3" type="noConversion"/>
  </si>
  <si>
    <t xml:space="preserve">    Note : 1) The unidentified items are not included in the grand total  
               2) Unlimited contracts are not included to the number of Clerical staffs since 2014</t>
    <phoneticPr fontId="3" type="noConversion"/>
  </si>
  <si>
    <t>연       별</t>
    <phoneticPr fontId="3" type="noConversion"/>
  </si>
  <si>
    <t>원수
Number</t>
    <phoneticPr fontId="3" type="noConversion"/>
  </si>
  <si>
    <t>학급수
Classes</t>
    <phoneticPr fontId="3" type="noConversion"/>
  </si>
  <si>
    <t>원아수
Children</t>
    <phoneticPr fontId="3" type="noConversion"/>
  </si>
  <si>
    <t>여
Female</t>
    <phoneticPr fontId="3" type="noConversion"/>
  </si>
  <si>
    <t>교원수
Teachers</t>
    <phoneticPr fontId="3" type="noConversion"/>
  </si>
  <si>
    <r>
      <t>직원수</t>
    </r>
    <r>
      <rPr>
        <vertAlign val="superscript"/>
        <sz val="9"/>
        <rFont val="나눔스퀘어 Bold"/>
        <family val="3"/>
        <charset val="129"/>
      </rPr>
      <t>2)</t>
    </r>
    <r>
      <rPr>
        <sz val="9"/>
        <rFont val="나눔스퀘어 Bold"/>
        <family val="3"/>
        <charset val="129"/>
      </rPr>
      <t xml:space="preserve">
Clerical staffs</t>
    </r>
    <phoneticPr fontId="3" type="noConversion"/>
  </si>
  <si>
    <t>신입원아수
New Entrants</t>
    <phoneticPr fontId="3" type="noConversion"/>
  </si>
  <si>
    <r>
      <t>졸업원아수</t>
    </r>
    <r>
      <rPr>
        <vertAlign val="superscript"/>
        <sz val="9"/>
        <rFont val="나눔스퀘어 Bold"/>
        <family val="3"/>
        <charset val="129"/>
      </rPr>
      <t>3)</t>
    </r>
    <r>
      <rPr>
        <sz val="9"/>
        <rFont val="나눔스퀘어 Bold"/>
        <family val="3"/>
        <charset val="129"/>
      </rPr>
      <t xml:space="preserve">
Children Graduated</t>
    </r>
    <phoneticPr fontId="3" type="noConversion"/>
  </si>
  <si>
    <t>교실수
No. of classrooms</t>
    <phoneticPr fontId="3" type="noConversion"/>
  </si>
  <si>
    <t>자료 : 서울특별시교육청 「서울교육통계연보」</t>
    <phoneticPr fontId="3" type="noConversion"/>
  </si>
  <si>
    <t>Source : Seoul Metropolitan Office of Education 「Seoul Education Statistical Yearbook」</t>
    <phoneticPr fontId="3" type="noConversion"/>
  </si>
  <si>
    <t xml:space="preserve">   주 : 1) 휴원유치원 포함 
         2) 2014년부터 사무직원수에 무기계약직 불포함 
         3) 2015년 이전은 수료원아수임</t>
    <phoneticPr fontId="3" type="noConversion"/>
  </si>
  <si>
    <t>-</t>
  </si>
  <si>
    <t>단위 : 개, 명, 천㎡  (Unit : number, person, 1000㎡)</t>
    <phoneticPr fontId="3" type="noConversion"/>
  </si>
  <si>
    <t>연       별</t>
    <phoneticPr fontId="3" type="noConversion"/>
  </si>
  <si>
    <t>학교수
No. of schools</t>
    <phoneticPr fontId="3" type="noConversion"/>
  </si>
  <si>
    <t>학급수
No. of classes</t>
    <phoneticPr fontId="3" type="noConversion"/>
  </si>
  <si>
    <t>학생수
Students</t>
    <phoneticPr fontId="3" type="noConversion"/>
  </si>
  <si>
    <t>교원수
Teachers</t>
    <phoneticPr fontId="3" type="noConversion"/>
  </si>
  <si>
    <t>직원수
Clerical staffs</t>
    <phoneticPr fontId="3" type="noConversion"/>
  </si>
  <si>
    <t>졸업자수
Graduates</t>
    <phoneticPr fontId="3" type="noConversion"/>
  </si>
  <si>
    <t>입학자
Entrants</t>
    <phoneticPr fontId="3" type="noConversion"/>
  </si>
  <si>
    <r>
      <t>교지면적</t>
    </r>
    <r>
      <rPr>
        <vertAlign val="superscript"/>
        <sz val="9"/>
        <rFont val="나눔스퀘어 Bold"/>
        <family val="3"/>
        <charset val="129"/>
      </rPr>
      <t>1)</t>
    </r>
    <r>
      <rPr>
        <sz val="9"/>
        <rFont val="나눔스퀘어 Bold"/>
        <family val="3"/>
        <charset val="129"/>
      </rPr>
      <t xml:space="preserve">
School Site</t>
    </r>
    <phoneticPr fontId="3" type="noConversion"/>
  </si>
  <si>
    <r>
      <t>건물면적</t>
    </r>
    <r>
      <rPr>
        <vertAlign val="superscript"/>
        <sz val="9"/>
        <rFont val="나눔스퀘어 Bold"/>
        <family val="3"/>
        <charset val="129"/>
      </rPr>
      <t>2)</t>
    </r>
    <r>
      <rPr>
        <sz val="9"/>
        <rFont val="나눔스퀘어 Bold"/>
        <family val="3"/>
        <charset val="129"/>
      </rPr>
      <t xml:space="preserve">
Building area</t>
    </r>
    <phoneticPr fontId="3" type="noConversion"/>
  </si>
  <si>
    <t>교실수
No. of classrooms</t>
    <phoneticPr fontId="3" type="noConversion"/>
  </si>
  <si>
    <t xml:space="preserve">자료 : 서울특별시교육청 「서울교육통계연보」  </t>
    <phoneticPr fontId="3" type="noConversion"/>
  </si>
  <si>
    <t xml:space="preserve">   주 : 1) 대지와 체육장의 합계
         2) 보통 및 특별교실, 관리실, 기타의 합계 </t>
    <phoneticPr fontId="3" type="noConversion"/>
  </si>
  <si>
    <t xml:space="preserve">   Note : 1) Sum of site and playground
              2) Sum of normal, special, management and other classrooms</t>
    <phoneticPr fontId="3" type="noConversion"/>
  </si>
  <si>
    <t>진학자수
Advancement into 
Higher Schooling</t>
    <phoneticPr fontId="3" type="noConversion"/>
  </si>
  <si>
    <t>단위 : 개, 명, 천㎡ ( Unit : number, person, 1000㎡)</t>
    <phoneticPr fontId="3" type="noConversion"/>
  </si>
  <si>
    <t>학급수
No. of 
classes</t>
    <phoneticPr fontId="3" type="noConversion"/>
  </si>
  <si>
    <t>학생수
Students</t>
    <phoneticPr fontId="3" type="noConversion"/>
  </si>
  <si>
    <t>직원수
Clerical staffs</t>
    <phoneticPr fontId="3" type="noConversion"/>
  </si>
  <si>
    <t>진학자수
Advancement
 into Higher 
Schooling</t>
    <phoneticPr fontId="3" type="noConversion"/>
  </si>
  <si>
    <r>
      <t>교지면적</t>
    </r>
    <r>
      <rPr>
        <vertAlign val="superscript"/>
        <sz val="9"/>
        <rFont val="나눔스퀘어 Bold"/>
        <family val="3"/>
        <charset val="129"/>
      </rPr>
      <t>1)</t>
    </r>
    <r>
      <rPr>
        <sz val="9"/>
        <rFont val="나눔스퀘어 Bold"/>
        <family val="3"/>
        <charset val="129"/>
      </rPr>
      <t xml:space="preserve">
School
Site</t>
    </r>
    <phoneticPr fontId="3" type="noConversion"/>
  </si>
  <si>
    <r>
      <t>건물면적</t>
    </r>
    <r>
      <rPr>
        <vertAlign val="superscript"/>
        <sz val="9"/>
        <rFont val="나눔스퀘어 Bold"/>
        <family val="3"/>
        <charset val="129"/>
      </rPr>
      <t>2)</t>
    </r>
    <r>
      <rPr>
        <sz val="9"/>
        <rFont val="나눔스퀘어 Bold"/>
        <family val="3"/>
        <charset val="129"/>
      </rPr>
      <t xml:space="preserve">
Building
area</t>
    </r>
    <phoneticPr fontId="3" type="noConversion"/>
  </si>
  <si>
    <t xml:space="preserve">자료 : 서울특별시교육청 「서울교육통계연보」       </t>
    <phoneticPr fontId="3" type="noConversion"/>
  </si>
  <si>
    <t xml:space="preserve">   주 : 1) 대지와 체육장의 합계
         2) 보통 및 특별교실, 관리실, 기타의 합계 </t>
    <phoneticPr fontId="3" type="noConversion"/>
  </si>
  <si>
    <t xml:space="preserve"> 졸업후 상황
The situation after Graduating</t>
    <phoneticPr fontId="3" type="noConversion"/>
  </si>
  <si>
    <t>국공립
National &amp; Public</t>
    <phoneticPr fontId="3" type="noConversion"/>
  </si>
  <si>
    <t>사립
Private</t>
    <phoneticPr fontId="3" type="noConversion"/>
  </si>
  <si>
    <t>단위 : 개, 명, 천㎡  (Unit : number, person, 1000㎡)</t>
    <phoneticPr fontId="3" type="noConversion"/>
  </si>
  <si>
    <t>입학상황
Admission of Freshmen</t>
    <phoneticPr fontId="3" type="noConversion"/>
  </si>
  <si>
    <t>입학정원
Freshmen Quota</t>
    <phoneticPr fontId="3" type="noConversion"/>
  </si>
  <si>
    <t xml:space="preserve">자료 : 서울특별시교육청 「서울교육통계연보」 </t>
    <phoneticPr fontId="3" type="noConversion"/>
  </si>
  <si>
    <t xml:space="preserve">   Note : 1) Sum of site and playground
              2) Sum of normal, special, management and other classrooms</t>
    <phoneticPr fontId="3" type="noConversion"/>
  </si>
  <si>
    <t>단위 : 개, 명, 천㎡ ( Unit : number, person, 1000㎡)</t>
    <phoneticPr fontId="3" type="noConversion"/>
  </si>
  <si>
    <t>학교수
No. of 
schools</t>
    <phoneticPr fontId="3" type="noConversion"/>
  </si>
  <si>
    <t>입학상황
Admission of Freshmen</t>
    <phoneticPr fontId="3" type="noConversion"/>
  </si>
  <si>
    <t xml:space="preserve"> Source : Seoul Metropolitan Office of Education 「Seoul Education Statistical Yearbook」</t>
    <phoneticPr fontId="3" type="noConversion"/>
  </si>
  <si>
    <t>Source : Seoul Metropolitan Office of Education 「Seoul Education Statistical Yearbook」</t>
    <phoneticPr fontId="3" type="noConversion"/>
  </si>
  <si>
    <t xml:space="preserve"> Source : Seoul Metropolitan Office of Education 「Seoul Education Statistical Yearbook」</t>
    <phoneticPr fontId="3" type="noConversion"/>
  </si>
  <si>
    <r>
      <t>2017</t>
    </r>
    <r>
      <rPr>
        <vertAlign val="superscript"/>
        <sz val="9"/>
        <color rgb="FF000000"/>
        <rFont val="나눔스퀘어"/>
        <family val="3"/>
        <charset val="129"/>
      </rPr>
      <t>r</t>
    </r>
    <phoneticPr fontId="3" type="noConversion"/>
  </si>
  <si>
    <t xml:space="preserve">7. 특성화고등학교  Specialized High School  </t>
    <phoneticPr fontId="3" type="noConversion"/>
  </si>
  <si>
    <t>단위 : 개, 명, 천㎡ (Unit : number, person, 1000㎡)</t>
    <phoneticPr fontId="3" type="noConversion"/>
  </si>
  <si>
    <t>-</t>
    <phoneticPr fontId="3" type="noConversion"/>
  </si>
  <si>
    <t>단위 : 개, 명, 천㎡  (Unit : number, person, 1000㎡)</t>
    <phoneticPr fontId="3" type="noConversion"/>
  </si>
  <si>
    <t>연        별
학  교  별</t>
    <phoneticPr fontId="3" type="noConversion"/>
  </si>
  <si>
    <r>
      <t>국</t>
    </r>
    <r>
      <rPr>
        <sz val="9"/>
        <color rgb="FF000000"/>
        <rFont val="맑은 고딕 Semilight"/>
        <family val="3"/>
        <charset val="129"/>
      </rPr>
      <t>‧</t>
    </r>
    <r>
      <rPr>
        <sz val="9"/>
        <color rgb="FF000000"/>
        <rFont val="나눔스퀘어"/>
        <family val="3"/>
        <charset val="129"/>
      </rPr>
      <t>공립
National &amp; Public</t>
    </r>
    <phoneticPr fontId="3" type="noConversion"/>
  </si>
  <si>
    <t>학급수
No. of 
classes</t>
    <phoneticPr fontId="3" type="noConversion"/>
  </si>
  <si>
    <t>졸업후 상황
The situation after Graduating</t>
    <phoneticPr fontId="3" type="noConversion"/>
  </si>
  <si>
    <t>졸업자수
Graduates</t>
    <phoneticPr fontId="3" type="noConversion"/>
  </si>
  <si>
    <t>입학정원
Freshmen 
Quota</t>
    <phoneticPr fontId="3" type="noConversion"/>
  </si>
  <si>
    <t xml:space="preserve">   주 : 1) 대지와 체육장의 합계
         2) 보통 및 특별교실, 관리실, 기타의 합계 </t>
    <phoneticPr fontId="3" type="noConversion"/>
  </si>
  <si>
    <t xml:space="preserve">    Note : 1) Sum of site and playground
               2) Sum of normal, special, management and other classrooms</t>
    <phoneticPr fontId="3" type="noConversion"/>
  </si>
  <si>
    <t>교실수
No. of classrooms</t>
    <phoneticPr fontId="3" type="noConversion"/>
  </si>
  <si>
    <t>단위 : 개, 명  (Unit : number, person)</t>
    <phoneticPr fontId="3" type="noConversion"/>
  </si>
  <si>
    <t>학과수
No. of 
departments</t>
    <phoneticPr fontId="3" type="noConversion"/>
  </si>
  <si>
    <t>졸업후 상황
The situation after Graduating</t>
    <phoneticPr fontId="3" type="noConversion"/>
  </si>
  <si>
    <t>졸업자
Graduates</t>
    <phoneticPr fontId="3" type="noConversion"/>
  </si>
  <si>
    <r>
      <t>진학자</t>
    </r>
    <r>
      <rPr>
        <vertAlign val="superscript"/>
        <sz val="9"/>
        <rFont val="나눔스퀘어 Bold"/>
        <family val="3"/>
        <charset val="129"/>
      </rPr>
      <t>1)</t>
    </r>
    <r>
      <rPr>
        <sz val="9"/>
        <rFont val="나눔스퀘어 Bold"/>
        <family val="3"/>
        <charset val="129"/>
      </rPr>
      <t xml:space="preserve">
Advancement into Higher Schooling</t>
    </r>
    <phoneticPr fontId="3" type="noConversion"/>
  </si>
  <si>
    <r>
      <t>취업자</t>
    </r>
    <r>
      <rPr>
        <vertAlign val="superscript"/>
        <sz val="9"/>
        <rFont val="나눔스퀘어 Bold"/>
        <family val="3"/>
        <charset val="129"/>
      </rPr>
      <t>1)</t>
    </r>
    <r>
      <rPr>
        <sz val="9"/>
        <rFont val="나눔스퀘어 Bold"/>
        <family val="3"/>
        <charset val="129"/>
      </rPr>
      <t xml:space="preserve">
Employed</t>
    </r>
    <phoneticPr fontId="3" type="noConversion"/>
  </si>
  <si>
    <r>
      <t>입대자</t>
    </r>
    <r>
      <rPr>
        <vertAlign val="superscript"/>
        <sz val="9"/>
        <rFont val="나눔스퀘어 Bold"/>
        <family val="3"/>
        <charset val="129"/>
      </rPr>
      <t>1)</t>
    </r>
    <r>
      <rPr>
        <sz val="9"/>
        <rFont val="나눔스퀘어 Bold"/>
        <family val="3"/>
        <charset val="129"/>
      </rPr>
      <t xml:space="preserve">
Military
served</t>
    </r>
    <phoneticPr fontId="3" type="noConversion"/>
  </si>
  <si>
    <t>입학상황
Admission of Freshmen</t>
    <phoneticPr fontId="3" type="noConversion"/>
  </si>
  <si>
    <t>지원자
Applicants</t>
    <phoneticPr fontId="3" type="noConversion"/>
  </si>
  <si>
    <t xml:space="preserve">입학자
 Entrants </t>
    <phoneticPr fontId="3" type="noConversion"/>
  </si>
  <si>
    <t>Source : Seoul Metropolitan Office of Education 「Seoul Education Statistical Yearbook」</t>
    <phoneticPr fontId="3" type="noConversion"/>
  </si>
  <si>
    <t>자료 : 서울특별시교육청 「서울교육통계연보」</t>
    <phoneticPr fontId="3" type="noConversion"/>
  </si>
  <si>
    <t>Source : Seoul Metropolitan Office of Education 「Seoul Education Statistical Yearbook」</t>
    <phoneticPr fontId="3" type="noConversion"/>
  </si>
  <si>
    <t>…</t>
  </si>
  <si>
    <t>단위 : 개, 명  (Unit : number, person)</t>
    <phoneticPr fontId="3" type="noConversion"/>
  </si>
  <si>
    <t>연       별</t>
    <phoneticPr fontId="3" type="noConversion"/>
  </si>
  <si>
    <t>학과수
Department</t>
    <phoneticPr fontId="3" type="noConversion"/>
  </si>
  <si>
    <t>석사과정
MD
course</t>
    <phoneticPr fontId="3" type="noConversion"/>
  </si>
  <si>
    <t>박사과정
DD
course</t>
    <phoneticPr fontId="3" type="noConversion"/>
  </si>
  <si>
    <t>입학정원수
Entrance quota</t>
    <phoneticPr fontId="3" type="noConversion"/>
  </si>
  <si>
    <t>석사과정 학생수
students in MD course</t>
    <phoneticPr fontId="3" type="noConversion"/>
  </si>
  <si>
    <t>박사과정 학생수
students in DD course</t>
    <phoneticPr fontId="3" type="noConversion"/>
  </si>
  <si>
    <t>직원수
Clerical Staffs</t>
    <phoneticPr fontId="3" type="noConversion"/>
  </si>
  <si>
    <t>졸업자
Graduates</t>
    <phoneticPr fontId="3" type="noConversion"/>
  </si>
  <si>
    <t>입학자  
Entrants</t>
    <phoneticPr fontId="3" type="noConversion"/>
  </si>
  <si>
    <t xml:space="preserve">자료 : 교육부 「교육통계연보」, 한국교육개발원 교육연구원 </t>
    <phoneticPr fontId="3" type="noConversion"/>
  </si>
  <si>
    <t>Source :  Ministry of Education 「Education Statistical Yearbook」, Korean Educational Development Institute</t>
    <phoneticPr fontId="3" type="noConversion"/>
  </si>
  <si>
    <t xml:space="preserve">   주 : 1) 대학원은 일반대학원, 전문대학원, 특수대학원 포함</t>
    <phoneticPr fontId="3" type="noConversion"/>
  </si>
  <si>
    <t xml:space="preserve">   Note : 1) Graduate schools include those of general, specialized and special purposes</t>
    <phoneticPr fontId="3" type="noConversion"/>
  </si>
  <si>
    <r>
      <t>11. 기타학교</t>
    </r>
    <r>
      <rPr>
        <sz val="11"/>
        <color theme="1"/>
        <rFont val="나눔스퀘어"/>
        <family val="3"/>
        <charset val="129"/>
      </rPr>
      <t>·</t>
    </r>
    <r>
      <rPr>
        <sz val="11"/>
        <color theme="1"/>
        <rFont val="나눔스퀘어 Bold"/>
        <family val="3"/>
        <charset val="129"/>
      </rPr>
      <t>특수학교  Other Schools·Special Schools</t>
    </r>
    <phoneticPr fontId="3" type="noConversion"/>
  </si>
  <si>
    <t>단위 : 개, 명, 천㎡ (Unit : number, person, 1000㎡)</t>
    <phoneticPr fontId="3" type="noConversion"/>
  </si>
  <si>
    <t>연       별
학교급별</t>
    <phoneticPr fontId="3" type="noConversion"/>
  </si>
  <si>
    <t>학교수
No. of 
schools</t>
    <phoneticPr fontId="3" type="noConversion"/>
  </si>
  <si>
    <t>학급수
No. of 
classes</t>
    <phoneticPr fontId="3" type="noConversion"/>
  </si>
  <si>
    <t>학생수
Students</t>
    <phoneticPr fontId="3" type="noConversion"/>
  </si>
  <si>
    <t>남
Male</t>
    <phoneticPr fontId="3" type="noConversion"/>
  </si>
  <si>
    <t>여
Female</t>
    <phoneticPr fontId="3" type="noConversion"/>
  </si>
  <si>
    <t>교원수
Teachers</t>
    <phoneticPr fontId="3" type="noConversion"/>
  </si>
  <si>
    <t>여
Female</t>
    <phoneticPr fontId="3" type="noConversion"/>
  </si>
  <si>
    <t>직원수
Clerical staffs</t>
    <phoneticPr fontId="3" type="noConversion"/>
  </si>
  <si>
    <t>졸업후 상황
The situation after Graduating</t>
    <phoneticPr fontId="3" type="noConversion"/>
  </si>
  <si>
    <t>졸업자수
Graduates</t>
    <phoneticPr fontId="3" type="noConversion"/>
  </si>
  <si>
    <r>
      <t>진학자</t>
    </r>
    <r>
      <rPr>
        <vertAlign val="superscript"/>
        <sz val="9"/>
        <rFont val="나눔스퀘어 Bold"/>
        <family val="3"/>
        <charset val="129"/>
      </rPr>
      <t>1)</t>
    </r>
    <r>
      <rPr>
        <sz val="9"/>
        <rFont val="나눔스퀘어 Bold"/>
        <family val="3"/>
        <charset val="129"/>
      </rPr>
      <t xml:space="preserve">
Advancement 
into Higher Schooling</t>
    </r>
    <phoneticPr fontId="3" type="noConversion"/>
  </si>
  <si>
    <t>입학자
Entrants</t>
    <phoneticPr fontId="3" type="noConversion"/>
  </si>
  <si>
    <t>교지면적
School
Site</t>
    <phoneticPr fontId="3" type="noConversion"/>
  </si>
  <si>
    <t>건물면적
Building 
area</t>
    <phoneticPr fontId="3" type="noConversion"/>
  </si>
  <si>
    <t>교실수
No. of classrooms</t>
    <phoneticPr fontId="3" type="noConversion"/>
  </si>
  <si>
    <t xml:space="preserve">자료 : 서울특별시교육청, 교육부, 한국교육개발원    </t>
    <phoneticPr fontId="3" type="noConversion"/>
  </si>
  <si>
    <t>Source : Seoul Metropolitan Office of Education, Ministry of Education, Korean Educational Development Institute</t>
    <phoneticPr fontId="3" type="noConversion"/>
  </si>
  <si>
    <t xml:space="preserve">   주 : 1) 졸업후 상황의 진학자(고등교육기관)는 취업통계연보 자료</t>
    <phoneticPr fontId="3" type="noConversion"/>
  </si>
  <si>
    <t xml:space="preserve">방송통신고등학교    
Open High School </t>
    <phoneticPr fontId="3" type="noConversion"/>
  </si>
  <si>
    <t>각종학교(대학)    Miscellaneous school
(Undergraduate course)</t>
    <phoneticPr fontId="3" type="noConversion"/>
  </si>
  <si>
    <t>…</t>
    <phoneticPr fontId="3" type="noConversion"/>
  </si>
  <si>
    <t>By Year</t>
    <phoneticPr fontId="3" type="noConversion"/>
  </si>
  <si>
    <r>
      <t>(국</t>
    </r>
    <r>
      <rPr>
        <sz val="9"/>
        <color theme="1"/>
        <rFont val="맑은 고딕 Semilight"/>
        <family val="3"/>
        <charset val="129"/>
      </rPr>
      <t>‧</t>
    </r>
    <r>
      <rPr>
        <sz val="9"/>
        <color theme="1"/>
        <rFont val="나눔스퀘어"/>
        <family val="3"/>
        <charset val="129"/>
      </rPr>
      <t>공립)</t>
    </r>
    <phoneticPr fontId="3" type="noConversion"/>
  </si>
  <si>
    <r>
      <t>(국</t>
    </r>
    <r>
      <rPr>
        <sz val="9"/>
        <color theme="1"/>
        <rFont val="맑은 고딕 Semilight"/>
        <family val="3"/>
        <charset val="129"/>
      </rPr>
      <t>‧</t>
    </r>
    <r>
      <rPr>
        <sz val="9"/>
        <color theme="1"/>
        <rFont val="나눔스퀘어"/>
        <family val="3"/>
        <charset val="129"/>
      </rPr>
      <t>공립)</t>
    </r>
    <phoneticPr fontId="3" type="noConversion"/>
  </si>
  <si>
    <t>일반고등학교</t>
    <phoneticPr fontId="3" type="noConversion"/>
  </si>
  <si>
    <t>특수학교</t>
    <phoneticPr fontId="3" type="noConversion"/>
  </si>
  <si>
    <t>Kindergarten</t>
    <phoneticPr fontId="3" type="noConversion"/>
  </si>
  <si>
    <t>Elementary School</t>
    <phoneticPr fontId="3" type="noConversion"/>
  </si>
  <si>
    <t>Middle School</t>
    <phoneticPr fontId="3" type="noConversion"/>
  </si>
  <si>
    <t>국공립
National &amp; Public</t>
    <phoneticPr fontId="3" type="noConversion"/>
  </si>
  <si>
    <t>(National &amp; Public)</t>
    <phoneticPr fontId="3" type="noConversion"/>
  </si>
  <si>
    <t>(Private)</t>
    <phoneticPr fontId="3" type="noConversion"/>
  </si>
  <si>
    <t>General High School</t>
    <phoneticPr fontId="3" type="noConversion"/>
  </si>
  <si>
    <t>6. 특수목적고등학교  Specialist-purpose High School</t>
    <phoneticPr fontId="3" type="noConversion"/>
  </si>
  <si>
    <t>Specialist-purpose High School</t>
    <phoneticPr fontId="3" type="noConversion"/>
  </si>
  <si>
    <t xml:space="preserve">Specialized High School </t>
    <phoneticPr fontId="3" type="noConversion"/>
  </si>
  <si>
    <t>Autonomous High School</t>
    <phoneticPr fontId="3" type="noConversion"/>
  </si>
  <si>
    <t>University</t>
    <phoneticPr fontId="3" type="noConversion"/>
  </si>
  <si>
    <t xml:space="preserve"> Graduate School</t>
    <phoneticPr fontId="3" type="noConversion"/>
  </si>
  <si>
    <t>특수학교
Special School</t>
    <phoneticPr fontId="3" type="noConversion"/>
  </si>
  <si>
    <t>Other Schools</t>
    <phoneticPr fontId="3" type="noConversion"/>
  </si>
  <si>
    <t>Special Schools</t>
    <phoneticPr fontId="3" type="noConversion"/>
  </si>
  <si>
    <r>
      <t>2. 유치원</t>
    </r>
    <r>
      <rPr>
        <vertAlign val="superscript"/>
        <sz val="11"/>
        <color theme="1"/>
        <rFont val="나눔스퀘어 Bold"/>
        <family val="3"/>
        <charset val="129"/>
      </rPr>
      <t>1)</t>
    </r>
    <r>
      <rPr>
        <sz val="11"/>
        <color theme="1"/>
        <rFont val="나눔스퀘어 Bold"/>
        <family val="3"/>
        <charset val="129"/>
      </rPr>
      <t xml:space="preserve">  Kindergarten</t>
    </r>
    <phoneticPr fontId="3" type="noConversion"/>
  </si>
  <si>
    <t>3. 초등학교  Elementary School</t>
    <phoneticPr fontId="3" type="noConversion"/>
  </si>
  <si>
    <t>4. 중학교  Middle School</t>
    <phoneticPr fontId="3" type="noConversion"/>
  </si>
  <si>
    <t>5. 일반고등학교  General High School</t>
    <phoneticPr fontId="3" type="noConversion"/>
  </si>
  <si>
    <t>9. 대학교  University</t>
    <phoneticPr fontId="3" type="noConversion"/>
  </si>
  <si>
    <r>
      <t>10. 대학원</t>
    </r>
    <r>
      <rPr>
        <vertAlign val="superscript"/>
        <sz val="11"/>
        <color theme="1"/>
        <rFont val="나눔스퀘어 Bold"/>
        <family val="3"/>
        <charset val="129"/>
      </rPr>
      <t>1)</t>
    </r>
    <r>
      <rPr>
        <sz val="11"/>
        <color theme="1"/>
        <rFont val="나눔스퀘어 Bold"/>
        <family val="3"/>
        <charset val="129"/>
      </rPr>
      <t xml:space="preserve">  Graduate School</t>
    </r>
    <phoneticPr fontId="3" type="noConversion"/>
  </si>
  <si>
    <t xml:space="preserve">3 164 </t>
  </si>
  <si>
    <t xml:space="preserve">2 140 </t>
  </si>
  <si>
    <t xml:space="preserve">168 091 </t>
  </si>
  <si>
    <t xml:space="preserve">82 765 </t>
  </si>
  <si>
    <t xml:space="preserve">85 326 </t>
  </si>
  <si>
    <t xml:space="preserve">8 512 </t>
  </si>
  <si>
    <t xml:space="preserve">6 844 </t>
  </si>
  <si>
    <t xml:space="preserve">3 540 </t>
  </si>
  <si>
    <t xml:space="preserve">3 304 </t>
  </si>
  <si>
    <t xml:space="preserve">1 668 </t>
  </si>
  <si>
    <t xml:space="preserve">1 082 </t>
  </si>
  <si>
    <t xml:space="preserve">3 170 </t>
  </si>
  <si>
    <t xml:space="preserve">2 130 </t>
  </si>
  <si>
    <t xml:space="preserve">165 229 </t>
  </si>
  <si>
    <t xml:space="preserve">81 500 </t>
  </si>
  <si>
    <t xml:space="preserve">83 729 </t>
  </si>
  <si>
    <t xml:space="preserve">8 429 </t>
  </si>
  <si>
    <t xml:space="preserve">6 837 </t>
  </si>
  <si>
    <t xml:space="preserve">3 400 </t>
  </si>
  <si>
    <t xml:space="preserve">3 277 </t>
  </si>
  <si>
    <t xml:space="preserve">1 592 </t>
  </si>
  <si>
    <t xml:space="preserve">1 010 </t>
  </si>
  <si>
    <t xml:space="preserve">3 161 </t>
  </si>
  <si>
    <t xml:space="preserve">2 844 </t>
  </si>
  <si>
    <t xml:space="preserve">161 846 </t>
  </si>
  <si>
    <t xml:space="preserve">79 394 </t>
  </si>
  <si>
    <t xml:space="preserve">82 452 </t>
  </si>
  <si>
    <t xml:space="preserve">8 474 </t>
  </si>
  <si>
    <t xml:space="preserve">6 886 </t>
  </si>
  <si>
    <t xml:space="preserve">3 497 </t>
  </si>
  <si>
    <t xml:space="preserve">3 389 </t>
  </si>
  <si>
    <t xml:space="preserve">1 588 </t>
  </si>
  <si>
    <t xml:space="preserve">1 036 </t>
  </si>
  <si>
    <t xml:space="preserve">3 095 </t>
  </si>
  <si>
    <t xml:space="preserve">2 873 </t>
  </si>
  <si>
    <t xml:space="preserve">158 304 </t>
  </si>
  <si>
    <t xml:space="preserve">77 169 </t>
  </si>
  <si>
    <t xml:space="preserve">81 135 </t>
  </si>
  <si>
    <t xml:space="preserve">8 536 </t>
  </si>
  <si>
    <t xml:space="preserve">6 936 </t>
  </si>
  <si>
    <t xml:space="preserve">3 521 </t>
  </si>
  <si>
    <t xml:space="preserve">3 415 </t>
  </si>
  <si>
    <t xml:space="preserve">1 600 </t>
  </si>
  <si>
    <t xml:space="preserve">1 009 </t>
  </si>
  <si>
    <t xml:space="preserve">3 088 </t>
  </si>
  <si>
    <t xml:space="preserve">2 831 </t>
  </si>
  <si>
    <t xml:space="preserve">154 760 </t>
  </si>
  <si>
    <t xml:space="preserve">75 359 </t>
  </si>
  <si>
    <t xml:space="preserve">79 401 </t>
  </si>
  <si>
    <t xml:space="preserve">8 499 </t>
  </si>
  <si>
    <t xml:space="preserve">6 810 </t>
  </si>
  <si>
    <t xml:space="preserve">3 438 </t>
  </si>
  <si>
    <t xml:space="preserve">3 372 </t>
  </si>
  <si>
    <t xml:space="preserve">1 689 </t>
  </si>
  <si>
    <t xml:space="preserve">1 029 </t>
  </si>
  <si>
    <t>…</t>
    <phoneticPr fontId="3" type="noConversion"/>
  </si>
  <si>
    <t>12. 적령아동 취학  Enrollments of Children at the Right Age for Compulsory Education</t>
    <phoneticPr fontId="3" type="noConversion"/>
  </si>
  <si>
    <t>단위 : 명, % (Unit : person, %)</t>
    <phoneticPr fontId="3" type="noConversion"/>
  </si>
  <si>
    <t>계
Total</t>
    <phoneticPr fontId="3" type="noConversion"/>
  </si>
  <si>
    <t>적령아동
Children of
schooling Age</t>
    <phoneticPr fontId="3" type="noConversion"/>
  </si>
  <si>
    <t>유예 및 과령아
Children over
the schooling age</t>
    <phoneticPr fontId="3" type="noConversion"/>
  </si>
  <si>
    <t>조기입학신청자
Applicant for 
Earlier Entrant</t>
    <phoneticPr fontId="3" type="noConversion"/>
  </si>
  <si>
    <t>취학자  Enrollments</t>
    <phoneticPr fontId="3" type="noConversion"/>
  </si>
  <si>
    <t>조기입학자
Children under 
the schooling age</t>
    <phoneticPr fontId="3" type="noConversion"/>
  </si>
  <si>
    <r>
      <t>기타</t>
    </r>
    <r>
      <rPr>
        <vertAlign val="superscript"/>
        <sz val="9"/>
        <rFont val="나눔스퀘어 Bold"/>
        <family val="3"/>
        <charset val="129"/>
      </rPr>
      <t>1)</t>
    </r>
    <r>
      <rPr>
        <sz val="9"/>
        <rFont val="나눔스퀘어 Bold"/>
        <family val="3"/>
        <charset val="129"/>
      </rPr>
      <t xml:space="preserve">
Others</t>
    </r>
    <phoneticPr fontId="3" type="noConversion"/>
  </si>
  <si>
    <t>취학률
Percentage of enrollment</t>
    <phoneticPr fontId="3" type="noConversion"/>
  </si>
  <si>
    <t xml:space="preserve">자료 : 서울특별시교육청     </t>
    <phoneticPr fontId="3" type="noConversion"/>
  </si>
  <si>
    <t>Source : Seoul Metropolitan Office of Education</t>
    <phoneticPr fontId="3" type="noConversion"/>
  </si>
  <si>
    <t xml:space="preserve">   주 : 1) 취학자중 기타는 질병, 발육부진, 해외출국, 가사사정 등임</t>
    <phoneticPr fontId="3" type="noConversion"/>
  </si>
  <si>
    <t>13. 사설학원 및 독서실  Private Institute and Reading Room</t>
    <phoneticPr fontId="3" type="noConversion"/>
  </si>
  <si>
    <t>단위 : 개, 명  (Unit : number, person)</t>
    <phoneticPr fontId="3" type="noConversion"/>
  </si>
  <si>
    <t>사설학원 Private Institute</t>
    <phoneticPr fontId="3" type="noConversion"/>
  </si>
  <si>
    <t>학원수 Number of institutions</t>
    <phoneticPr fontId="3" type="noConversion"/>
  </si>
  <si>
    <t>연      별</t>
    <phoneticPr fontId="3" type="noConversion"/>
  </si>
  <si>
    <t>평생직업 교육학원 
Lifelong vocational education and training institute</t>
    <phoneticPr fontId="3" type="noConversion"/>
  </si>
  <si>
    <t>합계
Total</t>
    <phoneticPr fontId="3" type="noConversion"/>
  </si>
  <si>
    <t>소계
Sub total</t>
    <phoneticPr fontId="3" type="noConversion"/>
  </si>
  <si>
    <t>국제화
International Practical 
Affairs</t>
    <phoneticPr fontId="3" type="noConversion"/>
  </si>
  <si>
    <t>입시검정
및 보습
 Entrance 
exam. 
certification &amp; 
Supplementary 
courses</t>
    <phoneticPr fontId="3" type="noConversion"/>
  </si>
  <si>
    <t>예능
Arts</t>
    <phoneticPr fontId="3" type="noConversion"/>
  </si>
  <si>
    <t>특수교육
Special education</t>
    <phoneticPr fontId="3" type="noConversion"/>
  </si>
  <si>
    <t>종합
Synthesis</t>
    <phoneticPr fontId="3" type="noConversion"/>
  </si>
  <si>
    <t>기타
Others</t>
    <phoneticPr fontId="3" type="noConversion"/>
  </si>
  <si>
    <t>소계
Sub total</t>
    <phoneticPr fontId="3" type="noConversion"/>
  </si>
  <si>
    <t>국제화
International practical affairs</t>
    <phoneticPr fontId="3" type="noConversion"/>
  </si>
  <si>
    <t>인문사회
Liberal 
arts &amp; 
social sciences</t>
    <phoneticPr fontId="3" type="noConversion"/>
  </si>
  <si>
    <t>기예
 Arts</t>
    <phoneticPr fontId="3" type="noConversion"/>
  </si>
  <si>
    <t>정원
T.O.</t>
    <phoneticPr fontId="3" type="noConversion"/>
  </si>
  <si>
    <t>강사수
Instructors</t>
    <phoneticPr fontId="3" type="noConversion"/>
  </si>
  <si>
    <t>강의실수
Class
rooms</t>
    <phoneticPr fontId="3" type="noConversion"/>
  </si>
  <si>
    <t>독서실수
Reading rooms</t>
    <phoneticPr fontId="3" type="noConversion"/>
  </si>
  <si>
    <t>열람실수
Rooms</t>
    <phoneticPr fontId="3" type="noConversion"/>
  </si>
  <si>
    <t>직업기술
Occupational 
skills</t>
    <phoneticPr fontId="3" type="noConversion"/>
  </si>
  <si>
    <t xml:space="preserve">자료 : 서울특별시교육청 「서울교육통계연보」 </t>
    <phoneticPr fontId="3" type="noConversion"/>
  </si>
  <si>
    <r>
      <t>14. 공공도서관</t>
    </r>
    <r>
      <rPr>
        <vertAlign val="superscript"/>
        <sz val="11"/>
        <color theme="1"/>
        <rFont val="나눔스퀘어 Bold"/>
        <family val="3"/>
        <charset val="129"/>
      </rPr>
      <t>1)</t>
    </r>
    <r>
      <rPr>
        <sz val="11"/>
        <color theme="1"/>
        <rFont val="나눔스퀘어 Bold"/>
        <family val="3"/>
        <charset val="129"/>
      </rPr>
      <t xml:space="preserve">  Public Libraries</t>
    </r>
    <phoneticPr fontId="3" type="noConversion"/>
  </si>
  <si>
    <r>
      <t>직원수</t>
    </r>
    <r>
      <rPr>
        <vertAlign val="superscript"/>
        <sz val="9"/>
        <color indexed="8"/>
        <rFont val="나눔스퀘어 Bold"/>
        <family val="3"/>
        <charset val="129"/>
      </rPr>
      <t>2)</t>
    </r>
    <r>
      <rPr>
        <sz val="9"/>
        <color indexed="8"/>
        <rFont val="나눔스퀘어 Bold"/>
        <family val="3"/>
        <charset val="129"/>
      </rPr>
      <t xml:space="preserve"> Staffs </t>
    </r>
    <phoneticPr fontId="3" type="noConversion"/>
  </si>
  <si>
    <t>연       별　</t>
    <phoneticPr fontId="3" type="noConversion"/>
  </si>
  <si>
    <t>도서관수
Number of libraries</t>
    <phoneticPr fontId="3" type="noConversion"/>
  </si>
  <si>
    <t>좌석수
Seats</t>
    <phoneticPr fontId="3" type="noConversion"/>
  </si>
  <si>
    <t>도서
Books</t>
    <phoneticPr fontId="3" type="noConversion"/>
  </si>
  <si>
    <t>비도서
Non-books</t>
    <phoneticPr fontId="3" type="noConversion"/>
  </si>
  <si>
    <t>연속간행물(종)
Periodicals</t>
    <phoneticPr fontId="3" type="noConversion"/>
  </si>
  <si>
    <t>도서관
방문자수
Library
visitors</t>
    <phoneticPr fontId="3" type="noConversion"/>
  </si>
  <si>
    <t>자료실
이용자수
Reference 
library users</t>
    <phoneticPr fontId="3" type="noConversion"/>
  </si>
  <si>
    <t>연간대출
책수
Annual
books lent</t>
    <phoneticPr fontId="3" type="noConversion"/>
  </si>
  <si>
    <t>남
Male</t>
    <phoneticPr fontId="3" type="noConversion"/>
  </si>
  <si>
    <t>여
Female</t>
    <phoneticPr fontId="3" type="noConversion"/>
  </si>
  <si>
    <r>
      <t>예산</t>
    </r>
    <r>
      <rPr>
        <vertAlign val="superscript"/>
        <sz val="9"/>
        <color indexed="8"/>
        <rFont val="나눔스퀘어 Bold"/>
        <family val="3"/>
        <charset val="129"/>
      </rPr>
      <t>3)</t>
    </r>
    <r>
      <rPr>
        <sz val="9"/>
        <color indexed="8"/>
        <rFont val="나눔스퀘어 Bold"/>
        <family val="3"/>
        <charset val="129"/>
      </rPr>
      <t xml:space="preserve">
Budget</t>
    </r>
    <phoneticPr fontId="3" type="noConversion"/>
  </si>
  <si>
    <t xml:space="preserve">자료 : 문화체육관광부 「국가도서관통계시스템」 </t>
    <phoneticPr fontId="3" type="noConversion"/>
  </si>
  <si>
    <t xml:space="preserve">   주 : 1) 공공도서관은 공공도서관+어린이도서관 수치임   
         2) 직원수는 비정규직을 포함한 현원이며, 지원인력은 제외함    
         3) 인건비, 자료구입비, 운영비 합계</t>
    <phoneticPr fontId="3" type="noConversion"/>
  </si>
  <si>
    <t xml:space="preserve">    Note : 1) Public libraries include public and kids libraries
               2) The number of employees include temporary ones except support personnel
               3) Sum of labor cost, data purchase cost, and other operating cost</t>
    <phoneticPr fontId="3" type="noConversion"/>
  </si>
  <si>
    <t>Source : Ministry of Culure, sports &amp; tourism</t>
    <phoneticPr fontId="3" type="noConversion"/>
  </si>
  <si>
    <r>
      <t>2017</t>
    </r>
    <r>
      <rPr>
        <vertAlign val="superscript"/>
        <sz val="9"/>
        <color rgb="FF000000"/>
        <rFont val="나눔스퀘어"/>
        <family val="3"/>
        <charset val="129"/>
      </rPr>
      <t>r</t>
    </r>
    <phoneticPr fontId="3" type="noConversion"/>
  </si>
  <si>
    <r>
      <t>15. 박물관</t>
    </r>
    <r>
      <rPr>
        <vertAlign val="superscript"/>
        <sz val="11"/>
        <color theme="1"/>
        <rFont val="나눔스퀘어 Bold"/>
        <family val="3"/>
        <charset val="129"/>
      </rPr>
      <t>1)</t>
    </r>
    <r>
      <rPr>
        <sz val="11"/>
        <color theme="1"/>
        <rFont val="나눔스퀘어 Bold"/>
        <family val="3"/>
        <charset val="129"/>
      </rPr>
      <t xml:space="preserve">  Museums</t>
    </r>
    <phoneticPr fontId="3" type="noConversion"/>
  </si>
  <si>
    <t>단위 : 개소 ( Unit : number)</t>
    <phoneticPr fontId="3" type="noConversion"/>
  </si>
  <si>
    <t>연       별</t>
    <phoneticPr fontId="3" type="noConversion"/>
  </si>
  <si>
    <t>계  
Total</t>
    <phoneticPr fontId="3" type="noConversion"/>
  </si>
  <si>
    <t>국립(공립)
National(Public)</t>
    <phoneticPr fontId="3" type="noConversion"/>
  </si>
  <si>
    <t>대학
University</t>
    <phoneticPr fontId="3" type="noConversion"/>
  </si>
  <si>
    <t>사립
Private</t>
    <phoneticPr fontId="3" type="noConversion"/>
  </si>
  <si>
    <t xml:space="preserve">자료 : 서울시 박물관과    </t>
    <phoneticPr fontId="3" type="noConversion"/>
  </si>
  <si>
    <t>Source : Museum Division</t>
    <phoneticPr fontId="3" type="noConversion"/>
  </si>
  <si>
    <t xml:space="preserve">   주 : 1) 비등록박물관 제외 </t>
    <phoneticPr fontId="3" type="noConversion"/>
  </si>
  <si>
    <t xml:space="preserve">    Note : 1) Exclude non-registered museum</t>
    <phoneticPr fontId="3" type="noConversion"/>
  </si>
  <si>
    <t>16. 문화재  Cultural Heritage</t>
    <phoneticPr fontId="3" type="noConversion"/>
  </si>
  <si>
    <t>단위 : 건  (Unit : each)</t>
    <phoneticPr fontId="3" type="noConversion"/>
  </si>
  <si>
    <t>연       별</t>
    <phoneticPr fontId="3" type="noConversion"/>
  </si>
  <si>
    <t xml:space="preserve">자료 : 서울시 역사문화재과   </t>
    <phoneticPr fontId="3" type="noConversion"/>
  </si>
  <si>
    <t>Source : History &amp; Cultural Heritage Division</t>
    <phoneticPr fontId="3" type="noConversion"/>
  </si>
  <si>
    <t>합계
Grand
Total</t>
    <phoneticPr fontId="3" type="noConversion"/>
  </si>
  <si>
    <t>지정문화재 Designated cultural Heritage</t>
    <phoneticPr fontId="3" type="noConversion"/>
  </si>
  <si>
    <t>보물
 Treasures</t>
    <phoneticPr fontId="3" type="noConversion"/>
  </si>
  <si>
    <t>국가민속문화재
National Folklore cultural heritage</t>
    <phoneticPr fontId="3" type="noConversion"/>
  </si>
  <si>
    <t>유형문화재
Tangible cultural heritage</t>
    <phoneticPr fontId="3" type="noConversion"/>
  </si>
  <si>
    <t>기념물
Monuments</t>
    <phoneticPr fontId="3" type="noConversion"/>
  </si>
  <si>
    <t xml:space="preserve">민속문화재
Folklore cultural heritage </t>
    <phoneticPr fontId="3" type="noConversion"/>
  </si>
  <si>
    <t>무형문화재
Intangible cultural heritage</t>
    <phoneticPr fontId="3" type="noConversion"/>
  </si>
  <si>
    <t xml:space="preserve">문화재자료
Cultural heritage materials </t>
    <phoneticPr fontId="3" type="noConversion"/>
  </si>
  <si>
    <t>등록문화재
Registered
cultural 
Heritage</t>
    <phoneticPr fontId="3" type="noConversion"/>
  </si>
  <si>
    <t>단위 : 개소   ( Unit : place)</t>
    <phoneticPr fontId="3" type="noConversion"/>
  </si>
  <si>
    <r>
      <t>영화관</t>
    </r>
    <r>
      <rPr>
        <vertAlign val="superscript"/>
        <sz val="9"/>
        <color indexed="8"/>
        <rFont val="나눔스퀘어 Bold"/>
        <family val="3"/>
        <charset val="129"/>
      </rPr>
      <t>1)</t>
    </r>
    <r>
      <rPr>
        <sz val="9"/>
        <color indexed="8"/>
        <rFont val="나눔스퀘어 Bold"/>
        <family val="3"/>
        <charset val="129"/>
      </rPr>
      <t xml:space="preserve">
Movie theater</t>
    </r>
    <phoneticPr fontId="3" type="noConversion"/>
  </si>
  <si>
    <t>공연장 Performing art center</t>
    <phoneticPr fontId="3" type="noConversion"/>
  </si>
  <si>
    <t>공공
공연장
Public</t>
    <phoneticPr fontId="3" type="noConversion"/>
  </si>
  <si>
    <t>민간
공연장
Private</t>
    <phoneticPr fontId="3" type="noConversion"/>
  </si>
  <si>
    <t>규모별 
By Size</t>
    <phoneticPr fontId="3" type="noConversion"/>
  </si>
  <si>
    <t>종합공연장
(1000석~)
Performing
Complex</t>
    <phoneticPr fontId="3" type="noConversion"/>
  </si>
  <si>
    <t>일반공연장
(300~999석)
Ordinary
auditorium</t>
    <phoneticPr fontId="3" type="noConversion"/>
  </si>
  <si>
    <t>소공연장
(300석 미만)
Small auditorium</t>
    <phoneticPr fontId="3" type="noConversion"/>
  </si>
  <si>
    <t xml:space="preserve">스크린수
No. of 
screens </t>
    <phoneticPr fontId="3" type="noConversion"/>
  </si>
  <si>
    <t>박물관
Museum</t>
    <phoneticPr fontId="3" type="noConversion"/>
  </si>
  <si>
    <t>미술관
Art museum</t>
    <phoneticPr fontId="3" type="noConversion"/>
  </si>
  <si>
    <r>
      <t>전시시설</t>
    </r>
    <r>
      <rPr>
        <vertAlign val="superscript"/>
        <sz val="9"/>
        <color indexed="8"/>
        <rFont val="나눔스퀘어 Bold"/>
        <family val="3"/>
        <charset val="129"/>
      </rPr>
      <t xml:space="preserve">2)  </t>
    </r>
    <r>
      <rPr>
        <sz val="9"/>
        <color indexed="8"/>
        <rFont val="나눔스퀘어 Bold"/>
        <family val="3"/>
        <charset val="129"/>
      </rPr>
      <t>Exhibition facilities</t>
    </r>
    <phoneticPr fontId="3" type="noConversion"/>
  </si>
  <si>
    <t>계
Total</t>
    <phoneticPr fontId="3" type="noConversion"/>
  </si>
  <si>
    <t>문예회관
Culture &amp; artcenter</t>
    <phoneticPr fontId="3" type="noConversion"/>
  </si>
  <si>
    <t>종합복지회관
General Welfare
center</t>
    <phoneticPr fontId="3" type="noConversion"/>
  </si>
  <si>
    <t>계
Total</t>
    <phoneticPr fontId="3" type="noConversion"/>
  </si>
  <si>
    <t>문화원
Cultural
center</t>
    <phoneticPr fontId="3" type="noConversion"/>
  </si>
  <si>
    <t>전수회관
Initiation center</t>
    <phoneticPr fontId="3" type="noConversion"/>
  </si>
  <si>
    <t xml:space="preserve">자료 : 서울시 문화정책과, 문화융합경제과, 박물관과, 복지정책과, 체육진흥과, 청소년담당관, 문화예술과, 역사문화재과   </t>
    <phoneticPr fontId="3" type="noConversion"/>
  </si>
  <si>
    <t xml:space="preserve">   주 : 1) 집계 대상 극장은 전국 상설 영화관으로, 특수 목적의 비상설 상영 시설 및 자동차극장은 제외함 
         2) 비등록 박물관, 미술관 제외 </t>
    <phoneticPr fontId="3" type="noConversion"/>
  </si>
  <si>
    <t xml:space="preserve">Source : Cultural Policy Division, Cultural Convergence Economy Division, Museum Division, Welfare Policy Division, 
              Sports Promotion Division, Youth Division, Cultural&amp;Arts Division, History&amp;Cultural Heritage Division
Note : 1) Theaters of subject to counting are nationwide permanent movie theaters, and Non-permanent movie theaters and car theaters are excluded 
           2) Excludes non-registered museums   </t>
    <phoneticPr fontId="3" type="noConversion"/>
  </si>
  <si>
    <t>공연시설 Performing facilities</t>
    <phoneticPr fontId="3" type="noConversion"/>
  </si>
  <si>
    <t>단위 : 개소, ㎡ ( Unit : number, ㎡)</t>
    <phoneticPr fontId="3" type="noConversion"/>
  </si>
  <si>
    <r>
      <t>면적</t>
    </r>
    <r>
      <rPr>
        <vertAlign val="superscript"/>
        <sz val="9"/>
        <color indexed="8"/>
        <rFont val="나눔스퀘어 Bold"/>
        <family val="3"/>
        <charset val="129"/>
      </rPr>
      <t xml:space="preserve">1)
</t>
    </r>
    <r>
      <rPr>
        <sz val="9"/>
        <color indexed="8"/>
        <rFont val="나눔스퀘어 Bold"/>
        <family val="3"/>
        <charset val="129"/>
      </rPr>
      <t>Area</t>
    </r>
  </si>
  <si>
    <r>
      <t>면적</t>
    </r>
    <r>
      <rPr>
        <vertAlign val="superscript"/>
        <sz val="9"/>
        <color indexed="8"/>
        <rFont val="나눔스퀘어 Bold"/>
        <family val="3"/>
        <charset val="129"/>
      </rPr>
      <t xml:space="preserve">
</t>
    </r>
    <r>
      <rPr>
        <sz val="9"/>
        <color indexed="8"/>
        <rFont val="나눔스퀘어 Bold"/>
        <family val="3"/>
        <charset val="129"/>
      </rPr>
      <t>Area</t>
    </r>
  </si>
  <si>
    <t>합계
Total</t>
    <phoneticPr fontId="3" type="noConversion"/>
  </si>
  <si>
    <t>축구장
Football 
field</t>
    <phoneticPr fontId="3" type="noConversion"/>
  </si>
  <si>
    <t>테니스장
Tennis 
court</t>
    <phoneticPr fontId="3" type="noConversion"/>
  </si>
  <si>
    <t>간이운동장
(동네체육시설)
Play ground</t>
    <phoneticPr fontId="3" type="noConversion"/>
  </si>
  <si>
    <t xml:space="preserve">구기
체육관
Ball game </t>
    <phoneticPr fontId="3" type="noConversion"/>
  </si>
  <si>
    <t>투기
체육관
Match</t>
    <phoneticPr fontId="3" type="noConversion"/>
  </si>
  <si>
    <t xml:space="preserve">생활
체육관
Sport for all </t>
    <phoneticPr fontId="3" type="noConversion"/>
  </si>
  <si>
    <t>수영장
Swimming Pools</t>
    <phoneticPr fontId="3" type="noConversion"/>
  </si>
  <si>
    <t>골프
연습장
Golf 
practice 
range</t>
    <phoneticPr fontId="3" type="noConversion"/>
  </si>
  <si>
    <r>
      <t>기타</t>
    </r>
    <r>
      <rPr>
        <vertAlign val="superscript"/>
        <sz val="9"/>
        <color indexed="8"/>
        <rFont val="나눔스퀘어 Bold"/>
        <family val="3"/>
        <charset val="129"/>
      </rPr>
      <t xml:space="preserve">2)
</t>
    </r>
    <r>
      <rPr>
        <sz val="9"/>
        <color indexed="8"/>
        <rFont val="나눔스퀘어 Bold"/>
        <family val="3"/>
        <charset val="129"/>
      </rPr>
      <t>Others</t>
    </r>
    <phoneticPr fontId="3" type="noConversion"/>
  </si>
  <si>
    <t xml:space="preserve">자료 : 서울시 체육정책과  </t>
    <phoneticPr fontId="3" type="noConversion"/>
  </si>
  <si>
    <t>Source : Sports Policy Division</t>
    <phoneticPr fontId="3" type="noConversion"/>
  </si>
  <si>
    <r>
      <t>18-1. 신고</t>
    </r>
    <r>
      <rPr>
        <sz val="11"/>
        <color theme="1"/>
        <rFont val="나눔스퀘어"/>
        <family val="3"/>
        <charset val="129"/>
      </rPr>
      <t>·</t>
    </r>
    <r>
      <rPr>
        <sz val="11"/>
        <color theme="1"/>
        <rFont val="나눔스퀘어 Bold"/>
        <family val="3"/>
        <charset val="129"/>
      </rPr>
      <t>등록 체육시설  Reported &amp; Registered sports facilities</t>
    </r>
    <phoneticPr fontId="3" type="noConversion"/>
  </si>
  <si>
    <t>단위 : 개소, ㎡   (Unit : number, ㎡)</t>
    <phoneticPr fontId="3" type="noConversion"/>
  </si>
  <si>
    <t>빙상장
Icerink</t>
    <phoneticPr fontId="3" type="noConversion"/>
  </si>
  <si>
    <r>
      <t>수영장</t>
    </r>
    <r>
      <rPr>
        <vertAlign val="superscript"/>
        <sz val="9"/>
        <color indexed="8"/>
        <rFont val="나눔스퀘어 Bold"/>
        <family val="3"/>
        <charset val="129"/>
      </rPr>
      <t>1)</t>
    </r>
    <r>
      <rPr>
        <sz val="9"/>
        <color indexed="8"/>
        <rFont val="나눔스퀘어 Bold"/>
        <family val="3"/>
        <charset val="129"/>
      </rPr>
      <t xml:space="preserve">
Swimming Pools</t>
    </r>
    <phoneticPr fontId="3" type="noConversion"/>
  </si>
  <si>
    <r>
      <t>체육도장</t>
    </r>
    <r>
      <rPr>
        <vertAlign val="superscript"/>
        <sz val="9"/>
        <color indexed="8"/>
        <rFont val="나눔스퀘어 Bold"/>
        <family val="3"/>
        <charset val="129"/>
      </rPr>
      <t>2)</t>
    </r>
    <r>
      <rPr>
        <sz val="9"/>
        <color indexed="8"/>
        <rFont val="나눔스퀘어 Bold"/>
        <family val="3"/>
        <charset val="129"/>
      </rPr>
      <t xml:space="preserve">
Exercise 
hall</t>
    </r>
    <phoneticPr fontId="3" type="noConversion"/>
  </si>
  <si>
    <r>
      <t>골프연습장</t>
    </r>
    <r>
      <rPr>
        <vertAlign val="superscript"/>
        <sz val="9"/>
        <color indexed="8"/>
        <rFont val="나눔스퀘어 Bold"/>
        <family val="3"/>
        <charset val="129"/>
      </rPr>
      <t>3)</t>
    </r>
    <r>
      <rPr>
        <sz val="9"/>
        <color indexed="8"/>
        <rFont val="나눔스퀘어 Bold"/>
        <family val="3"/>
        <charset val="129"/>
      </rPr>
      <t xml:space="preserve">
Golf practice range</t>
    </r>
    <phoneticPr fontId="3" type="noConversion"/>
  </si>
  <si>
    <t>체력단련장
Physical training 
center</t>
    <phoneticPr fontId="3" type="noConversion"/>
  </si>
  <si>
    <t>당구장
Billiard 
room</t>
    <phoneticPr fontId="3" type="noConversion"/>
  </si>
  <si>
    <t>등록체육시설  Registered</t>
    <phoneticPr fontId="3" type="noConversion"/>
  </si>
  <si>
    <t>골프장
Golf course</t>
    <phoneticPr fontId="3" type="noConversion"/>
  </si>
  <si>
    <t>스키장
Ski ground</t>
    <phoneticPr fontId="3" type="noConversion"/>
  </si>
  <si>
    <t>자동차경주장
Car racing track</t>
    <phoneticPr fontId="3" type="noConversion"/>
  </si>
  <si>
    <t xml:space="preserve">자료 : 서울시 체육정책과    </t>
    <phoneticPr fontId="3" type="noConversion"/>
  </si>
  <si>
    <t>Source : Sports Policy Division</t>
    <phoneticPr fontId="3" type="noConversion"/>
  </si>
  <si>
    <t xml:space="preserve">   주 : 1) 실내, 실외 수영장 포함  
         2) 체육도장은 권투, 유도, 검도, 태권도, 우슈도장임  
         3) 실내, 실외 스크린골프장 포함 </t>
    <phoneticPr fontId="3" type="noConversion"/>
  </si>
  <si>
    <t xml:space="preserve">    Note : 1) Indoor and outdoor swimming pool included
              2) A gymnasium refers to a hall for boxing, judo, fencing, taekwondo, and wu shu
              3) Indoor, outdoor and screen golf courses included</t>
    <phoneticPr fontId="3" type="noConversion"/>
  </si>
  <si>
    <t>19. 청소년수련시설  Youth Facilities</t>
    <phoneticPr fontId="3" type="noConversion"/>
  </si>
  <si>
    <t>단위 : 개소, ㎡ (Unit : number, ㎡ )</t>
    <phoneticPr fontId="3" type="noConversion"/>
  </si>
  <si>
    <t>개소
Place</t>
    <phoneticPr fontId="3" type="noConversion"/>
  </si>
  <si>
    <r>
      <t>면적</t>
    </r>
    <r>
      <rPr>
        <vertAlign val="superscript"/>
        <sz val="9"/>
        <color indexed="8"/>
        <rFont val="나눔스퀘어 Bold"/>
        <family val="3"/>
        <charset val="129"/>
      </rPr>
      <t>1)</t>
    </r>
    <r>
      <rPr>
        <sz val="9"/>
        <color indexed="8"/>
        <rFont val="나눔스퀘어 Bold"/>
        <family val="3"/>
        <charset val="129"/>
      </rPr>
      <t xml:space="preserve">
Area</t>
    </r>
    <phoneticPr fontId="3" type="noConversion"/>
  </si>
  <si>
    <t>수련관
Training institution</t>
    <phoneticPr fontId="3" type="noConversion"/>
  </si>
  <si>
    <t>개소
Place</t>
    <phoneticPr fontId="3" type="noConversion"/>
  </si>
  <si>
    <t>면적
Area</t>
    <phoneticPr fontId="3" type="noConversion"/>
  </si>
  <si>
    <t>문화의 집
Cultural house</t>
    <phoneticPr fontId="3" type="noConversion"/>
  </si>
  <si>
    <t>면적
Area</t>
    <phoneticPr fontId="3" type="noConversion"/>
  </si>
  <si>
    <t>수련원
Training center</t>
    <phoneticPr fontId="3" type="noConversion"/>
  </si>
  <si>
    <t>야영장
Camp</t>
    <phoneticPr fontId="3" type="noConversion"/>
  </si>
  <si>
    <t>면적
Area</t>
    <phoneticPr fontId="3" type="noConversion"/>
  </si>
  <si>
    <t>유스호스텔
Youth hostel</t>
    <phoneticPr fontId="3" type="noConversion"/>
  </si>
  <si>
    <t>개소
Place</t>
    <phoneticPr fontId="3" type="noConversion"/>
  </si>
  <si>
    <t>특화시설
Specialized facilities</t>
    <phoneticPr fontId="3" type="noConversion"/>
  </si>
  <si>
    <t xml:space="preserve">자료 : 서울시 청소년정책과   </t>
    <phoneticPr fontId="3" type="noConversion"/>
  </si>
  <si>
    <t xml:space="preserve">   주 : 1) 면적은 건물연면적 기준</t>
    <phoneticPr fontId="3" type="noConversion"/>
  </si>
  <si>
    <t>Source : Youth Policy Division</t>
    <phoneticPr fontId="3" type="noConversion"/>
  </si>
  <si>
    <t xml:space="preserve">   Note : 1) The area is based on the total floor area of building</t>
    <phoneticPr fontId="3" type="noConversion"/>
  </si>
  <si>
    <r>
      <t>20. 출판, 인쇄 및 기록매체 복제업 현황</t>
    </r>
    <r>
      <rPr>
        <vertAlign val="superscript"/>
        <sz val="11"/>
        <color theme="1"/>
        <rFont val="나눔스퀘어 Bold"/>
        <family val="3"/>
        <charset val="129"/>
      </rPr>
      <t>1)2)</t>
    </r>
    <r>
      <rPr>
        <sz val="11"/>
        <color theme="1"/>
        <rFont val="나눔스퀘어 Bold"/>
        <family val="3"/>
        <charset val="129"/>
      </rPr>
      <t xml:space="preserve">  Publishing, Printing and Reproduction of Recorded Media Companies</t>
    </r>
    <phoneticPr fontId="3" type="noConversion"/>
  </si>
  <si>
    <t>단위: 개, 명 (Unit : number, person)</t>
    <phoneticPr fontId="3" type="noConversion"/>
  </si>
  <si>
    <t>연       별
행정동별</t>
    <phoneticPr fontId="3" type="noConversion"/>
  </si>
  <si>
    <t>기타 인쇄물 출판업
Other publising of Prints</t>
    <phoneticPr fontId="3" type="noConversion"/>
  </si>
  <si>
    <t>인쇄업
Printing</t>
    <phoneticPr fontId="3" type="noConversion"/>
  </si>
  <si>
    <t xml:space="preserve">인쇄관련산업
Service activities related to printing </t>
    <phoneticPr fontId="3" type="noConversion"/>
  </si>
  <si>
    <t>기록매체복제업
Reproduction of recorded media</t>
    <phoneticPr fontId="3" type="noConversion"/>
  </si>
  <si>
    <t xml:space="preserve">자료 : 서울시 빅데이터담당관 </t>
    <phoneticPr fontId="3" type="noConversion"/>
  </si>
  <si>
    <t>Source : Big Data Division</t>
    <phoneticPr fontId="3" type="noConversion"/>
  </si>
  <si>
    <t xml:space="preserve">   주 : 1) 제10차 개정 「한국표준산업분류」 적용
         2) 조사기준시점(12.31)과 조사시점(익년도 조사기간 중)사이에 폐업되어 조사되지 못한 사업체는 직전년도 실적으로 결측치 대체</t>
    <phoneticPr fontId="3" type="noConversion"/>
  </si>
  <si>
    <t>청소년
수련시설
Youth Facilities</t>
    <phoneticPr fontId="3" type="noConversion"/>
  </si>
  <si>
    <t>단위 :  개, 권, 명, 백만원  (Unit : number, volume, person, million won)</t>
    <phoneticPr fontId="3" type="noConversion"/>
  </si>
  <si>
    <t xml:space="preserve">   Note : 1) Include those Kindergartens not currently in operation
              2) Unlimited contracts are not included to the number of Clerical staffs since 2014
              3) Before 2015, it indicates the number of children completed the course</t>
    <phoneticPr fontId="3" type="noConversion"/>
  </si>
  <si>
    <t xml:space="preserve">
Source : Ministry of Education 「Education Statistical Yearbook」,  Korea Foundation for the Promotion of Private School, 
              Korean Educational Development Institute 「Statistical Yearbook for Employment of Higher Education Graduates」
   Note : 1) Enrollees to higher learning, those employed, and those enrolled in military recruits after graduation are included 
              in employment statistics yearbook source </t>
    <phoneticPr fontId="3" type="noConversion"/>
  </si>
  <si>
    <t xml:space="preserve">
 자료 : 교육부 「교육통계연보」, 한국사학진흥재단, 한국교육개발원 「고등교육기관 졸업자 취업통계연보」     
    주 : 1) 졸업후 상황의 진학자, 취업자, 입대자는 취업통계연보 자료</t>
    <phoneticPr fontId="3" type="noConversion"/>
  </si>
  <si>
    <t xml:space="preserve">   Note : 1) Enrollees to higher learning after graduation are included in employment statistics yearbook source</t>
    <phoneticPr fontId="3" type="noConversion"/>
  </si>
  <si>
    <t xml:space="preserve">    Note : 1) Among those being schooled, others include diseases, underdevelopment, going abroad, and household affairs</t>
    <phoneticPr fontId="3" type="noConversion"/>
  </si>
  <si>
    <t xml:space="preserve">   주 : 1) 면적은 부지면적임
         2) 기타에 족구장, 론볼장(lawn bowling), 탁구장, 배드민턴장 등 상기 분류기준에 포함되지 않은 
         공공체육시설 포함</t>
    <phoneticPr fontId="3" type="noConversion"/>
  </si>
  <si>
    <t xml:space="preserve">   Note : 1) Surface area is site area
              2) Includes public physical exercise facilities that are excluded from the above 
              classification standard, such as foot volleyball field, lawn bowling center, 
              table tennis center, and badminton center, etc.    </t>
    <phoneticPr fontId="3" type="noConversion"/>
  </si>
  <si>
    <t xml:space="preserve">   Note : 1) The 10th revised「Korea Standard Industrial Classification」is applied
              2) Those businesses not researched because of the closure between the research base point (December 31) and the research point
              (during the research next year) have missing values replaced by results for the previous year   </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</si>
</sst>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 ##0;;\-\ \ "/>
    <numFmt numFmtId="177" formatCode="0.00_);[Red]\(0.00\)"/>
    <numFmt numFmtId="178" formatCode="0.0_);[Red]\(0.0\)"/>
  </numFmts>
  <fonts count="24" x14ac:knownFonts="1">
    <font>
      <sz val="11"/>
      <color theme="1"/>
      <name val="맑은 고딕"/>
      <family val="2"/>
      <charset val="129"/>
      <scheme val="minor"/>
    </font>
    <font>
      <sz val="11"/>
      <color theme="1"/>
      <name val="나눔스퀘어 Bold"/>
      <family val="3"/>
      <charset val="129"/>
    </font>
    <font>
      <vertAlign val="superscript"/>
      <sz val="11"/>
      <color theme="1"/>
      <name val="나눔스퀘어 Bold"/>
      <family val="3"/>
      <charset val="129"/>
    </font>
    <font>
      <sz val="8"/>
      <name val="맑은 고딕"/>
      <family val="2"/>
      <charset val="129"/>
      <scheme val="minor"/>
    </font>
    <font>
      <sz val="9"/>
      <color theme="1"/>
      <name val="나눔스퀘어"/>
      <family val="3"/>
      <charset val="129"/>
    </font>
    <font>
      <sz val="9"/>
      <color rgb="FF000000"/>
      <name val="나눔스퀘어"/>
      <family val="3"/>
      <charset val="129"/>
    </font>
    <font>
      <sz val="11"/>
      <name val="돋움"/>
      <family val="3"/>
      <charset val="129"/>
    </font>
    <font>
      <sz val="9"/>
      <name val="나눔스퀘어"/>
      <family val="3"/>
      <charset val="129"/>
    </font>
    <font>
      <sz val="9"/>
      <color rgb="FF000000"/>
      <name val="나눔스퀘어 Bold"/>
      <family val="3"/>
      <charset val="129"/>
    </font>
    <font>
      <sz val="9"/>
      <color theme="1"/>
      <name val="나눔스퀘어 Bold"/>
      <family val="3"/>
      <charset val="129"/>
    </font>
    <font>
      <sz val="9"/>
      <color theme="1"/>
      <name val="맑은 고딕 Semilight"/>
      <family val="3"/>
      <charset val="129"/>
    </font>
    <font>
      <sz val="9"/>
      <color rgb="FF000000"/>
      <name val="맑은 고딕 Semilight"/>
      <family val="3"/>
      <charset val="129"/>
    </font>
    <font>
      <sz val="9"/>
      <color indexed="8"/>
      <name val="나눔스퀘어"/>
      <family val="3"/>
      <charset val="129"/>
    </font>
    <font>
      <sz val="11"/>
      <color indexed="8"/>
      <name val="나눔스퀘어"/>
      <family val="3"/>
      <charset val="129"/>
    </font>
    <font>
      <sz val="10"/>
      <color rgb="FF000000"/>
      <name val="맑은 고딕"/>
      <family val="3"/>
      <charset val="129"/>
      <scheme val="minor"/>
    </font>
    <font>
      <sz val="10"/>
      <color rgb="FF000000"/>
      <name val="HY중고딕"/>
      <family val="1"/>
      <charset val="129"/>
    </font>
    <font>
      <sz val="9"/>
      <name val="나눔스퀘어 Bold"/>
      <family val="3"/>
      <charset val="129"/>
    </font>
    <font>
      <vertAlign val="superscript"/>
      <sz val="9"/>
      <name val="나눔스퀘어 Bold"/>
      <family val="3"/>
      <charset val="129"/>
    </font>
    <font>
      <vertAlign val="superscript"/>
      <sz val="9"/>
      <color rgb="FF000000"/>
      <name val="나눔스퀘어"/>
      <family val="3"/>
      <charset val="129"/>
    </font>
    <font>
      <sz val="11"/>
      <color theme="1"/>
      <name val="나눔스퀘어"/>
      <family val="3"/>
      <charset val="129"/>
    </font>
    <font>
      <sz val="9"/>
      <color indexed="8"/>
      <name val="나눔스퀘어 Bold"/>
      <family val="3"/>
      <charset val="129"/>
    </font>
    <font>
      <sz val="11"/>
      <color indexed="8"/>
      <name val="나눔스퀘어 Bold"/>
      <family val="3"/>
      <charset val="129"/>
    </font>
    <font>
      <vertAlign val="superscript"/>
      <sz val="9"/>
      <color indexed="8"/>
      <name val="나눔스퀘어 Bold"/>
      <family val="3"/>
      <charset val="129"/>
    </font>
    <font>
      <sz val="11"/>
      <name val="나눔스퀘어 Bold"/>
      <family val="3"/>
      <charset val="129"/>
    </font>
  </fonts>
  <fills count="3">
    <fill>
      <patternFill patternType="none"/>
    </fill>
    <fill>
      <patternFill patternType="gray125"/>
    </fill>
    <fill>
      <patternFill patternType="solid">
        <fgColor theme="0"/>
        <bgColor indexed="64"/>
      </patternFill>
    </fill>
  </fills>
  <borders count="38">
    <border>
      <left/>
      <right/>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style="thin">
        <color auto="1"/>
      </left>
      <right/>
      <top style="thick">
        <color theme="1" tint="0.499984740745262"/>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style="thin">
        <color auto="1"/>
      </right>
      <top/>
      <bottom style="thick">
        <color theme="1" tint="0.499984740745262"/>
      </bottom>
      <diagonal/>
    </border>
    <border>
      <left/>
      <right/>
      <top/>
      <bottom style="thick">
        <color theme="1" tint="0.499984740745262"/>
      </bottom>
      <diagonal/>
    </border>
    <border>
      <left/>
      <right style="thin">
        <color auto="1"/>
      </right>
      <top style="thin">
        <color auto="1"/>
      </top>
      <bottom style="thick">
        <color theme="1" tint="0.499984740745262"/>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ck">
        <color theme="1" tint="0.499984740745262"/>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ck">
        <color theme="1" tint="0.499984740745262"/>
      </bottom>
      <diagonal/>
    </border>
    <border>
      <left style="thin">
        <color auto="1"/>
      </left>
      <right/>
      <top style="thin">
        <color auto="1"/>
      </top>
      <bottom style="thick">
        <color theme="1" tint="0.499984740745262"/>
      </bottom>
      <diagonal/>
    </border>
    <border>
      <left/>
      <right/>
      <top style="thick">
        <color theme="1" tint="0.499984740745262"/>
      </top>
      <bottom style="thin">
        <color indexed="8"/>
      </bottom>
      <diagonal/>
    </border>
    <border>
      <left/>
      <right/>
      <top style="thick">
        <color theme="1" tint="0.499984740745262"/>
      </top>
      <bottom/>
      <diagonal/>
    </border>
    <border>
      <left style="thin">
        <color auto="1"/>
      </left>
      <right style="thin">
        <color auto="1"/>
      </right>
      <top style="thin">
        <color indexed="8"/>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auto="1"/>
      </left>
      <right/>
      <top/>
      <bottom style="thick">
        <color theme="1" tint="0.499984740745262"/>
      </bottom>
      <diagonal/>
    </border>
    <border>
      <left/>
      <right style="thin">
        <color rgb="FF000000"/>
      </right>
      <top/>
      <bottom/>
      <diagonal/>
    </border>
    <border>
      <left/>
      <right style="thin">
        <color rgb="FF000000"/>
      </right>
      <top/>
      <bottom style="thick">
        <color theme="1" tint="0.499984740745262"/>
      </bottom>
      <diagonal/>
    </border>
    <border>
      <left style="thin">
        <color rgb="FF000000"/>
      </left>
      <right/>
      <top/>
      <bottom style="thick">
        <color theme="1" tint="0.499984740745262"/>
      </bottom>
      <diagonal/>
    </border>
    <border>
      <left style="thin">
        <color auto="1"/>
      </left>
      <right/>
      <top style="thick">
        <color theme="1" tint="0.499984740745262"/>
      </top>
      <bottom style="thin">
        <color indexed="64"/>
      </bottom>
      <diagonal/>
    </border>
    <border>
      <left/>
      <right/>
      <top/>
      <bottom style="thin">
        <color indexed="64"/>
      </bottom>
      <diagonal/>
    </border>
    <border>
      <left/>
      <right style="thin">
        <color auto="1"/>
      </right>
      <top style="thick">
        <color theme="1" tint="0.499984740745262"/>
      </top>
      <bottom style="thin">
        <color indexed="64"/>
      </bottom>
      <diagonal/>
    </border>
    <border>
      <left/>
      <right/>
      <top style="thick">
        <color theme="1" tint="0.499984740745262"/>
      </top>
      <bottom style="thin">
        <color auto="1"/>
      </bottom>
      <diagonal/>
    </border>
    <border>
      <left/>
      <right/>
      <top style="thin">
        <color indexed="64"/>
      </top>
      <bottom style="thick">
        <color theme="1" tint="0.499984740745262"/>
      </bottom>
      <diagonal/>
    </border>
  </borders>
  <cellStyleXfs count="11">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225">
    <xf numFmtId="0" fontId="0" fillId="0" borderId="0" xfId="0">
      <alignment vertical="center"/>
    </xf>
    <xf numFmtId="0" fontId="1"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lignment vertical="center"/>
    </xf>
    <xf numFmtId="0" fontId="5" fillId="2" borderId="1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2" borderId="0" xfId="0" applyFont="1" applyFill="1">
      <alignment vertical="center"/>
    </xf>
    <xf numFmtId="0" fontId="4" fillId="2" borderId="0" xfId="0" applyFont="1" applyFill="1" applyAlignment="1">
      <alignment horizontal="right" vertical="center"/>
    </xf>
    <xf numFmtId="0" fontId="8" fillId="2" borderId="11" xfId="0" applyFont="1" applyFill="1" applyBorder="1" applyAlignment="1">
      <alignment horizontal="center" vertical="center" wrapText="1"/>
    </xf>
    <xf numFmtId="0" fontId="14" fillId="2" borderId="0" xfId="0" applyFont="1" applyFill="1" applyAlignment="1">
      <alignment horizontal="justify" vertical="center"/>
    </xf>
    <xf numFmtId="0" fontId="4" fillId="2" borderId="0" xfId="0" applyFont="1" applyFill="1" applyAlignment="1">
      <alignment vertical="center"/>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16" fillId="2" borderId="7" xfId="1" applyFont="1" applyFill="1" applyBorder="1" applyAlignment="1">
      <alignment horizontal="center" vertical="center" wrapText="1"/>
    </xf>
    <xf numFmtId="0" fontId="16" fillId="2" borderId="8" xfId="1" applyFont="1" applyFill="1" applyBorder="1" applyAlignment="1">
      <alignment horizontal="center" vertical="center" wrapText="1"/>
    </xf>
    <xf numFmtId="0" fontId="5" fillId="2" borderId="11" xfId="0" applyFont="1" applyFill="1" applyBorder="1" applyAlignment="1">
      <alignment horizontal="center" vertical="center" wrapText="1"/>
    </xf>
    <xf numFmtId="0" fontId="4" fillId="2" borderId="0" xfId="0" applyFont="1" applyFill="1" applyAlignment="1">
      <alignment horizontal="left" vertical="center"/>
    </xf>
    <xf numFmtId="176" fontId="5" fillId="2" borderId="0" xfId="0" applyNumberFormat="1"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176" fontId="8" fillId="2" borderId="12" xfId="0" applyNumberFormat="1" applyFont="1" applyFill="1" applyBorder="1" applyAlignment="1">
      <alignment horizontal="center" vertical="center" wrapText="1"/>
    </xf>
    <xf numFmtId="176" fontId="9" fillId="2" borderId="12" xfId="0" applyNumberFormat="1" applyFont="1" applyFill="1" applyBorder="1" applyAlignment="1">
      <alignment horizontal="center" vertical="center"/>
    </xf>
    <xf numFmtId="0" fontId="4" fillId="2" borderId="0" xfId="0" applyFont="1" applyFill="1" applyAlignment="1">
      <alignment horizontal="left" vertical="top"/>
    </xf>
    <xf numFmtId="0" fontId="16" fillId="2" borderId="10" xfId="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8" fillId="2" borderId="0" xfId="0" applyNumberFormat="1" applyFont="1" applyFill="1" applyBorder="1" applyAlignment="1">
      <alignment horizontal="center" vertical="center" wrapText="1"/>
    </xf>
    <xf numFmtId="176" fontId="9" fillId="2" borderId="0" xfId="0" applyNumberFormat="1" applyFont="1" applyFill="1" applyBorder="1" applyAlignment="1">
      <alignment horizontal="center" vertical="center"/>
    </xf>
    <xf numFmtId="176" fontId="5" fillId="2" borderId="12"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xf>
    <xf numFmtId="176" fontId="9" fillId="2" borderId="0" xfId="0" applyNumberFormat="1" applyFont="1" applyFill="1" applyBorder="1" applyAlignment="1">
      <alignment horizontal="center" vertical="center"/>
    </xf>
    <xf numFmtId="176" fontId="4" fillId="2" borderId="12" xfId="0" applyNumberFormat="1" applyFont="1" applyFill="1" applyBorder="1" applyAlignment="1">
      <alignment horizontal="center" vertical="center"/>
    </xf>
    <xf numFmtId="0" fontId="4" fillId="2" borderId="0" xfId="0" applyFont="1" applyFill="1" applyAlignment="1">
      <alignment horizontal="left" vertical="top"/>
    </xf>
    <xf numFmtId="176" fontId="9" fillId="2" borderId="12"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0" xfId="0" applyNumberFormat="1" applyFont="1" applyFill="1" applyBorder="1" applyAlignment="1">
      <alignment horizontal="center" vertical="center"/>
    </xf>
    <xf numFmtId="176" fontId="4" fillId="2" borderId="12" xfId="0" applyNumberFormat="1" applyFont="1" applyFill="1" applyBorder="1" applyAlignment="1">
      <alignment horizontal="center" vertical="center"/>
    </xf>
    <xf numFmtId="0" fontId="4" fillId="2" borderId="0" xfId="0" applyFont="1" applyFill="1" applyAlignment="1">
      <alignment vertical="top" wrapText="1"/>
    </xf>
    <xf numFmtId="0" fontId="4" fillId="2" borderId="0" xfId="0" applyFont="1" applyFill="1" applyAlignment="1">
      <alignment vertical="top"/>
    </xf>
    <xf numFmtId="0" fontId="7" fillId="2" borderId="10" xfId="1" applyFont="1" applyFill="1" applyBorder="1" applyAlignment="1">
      <alignment horizontal="center" vertical="center" wrapText="1"/>
    </xf>
    <xf numFmtId="176" fontId="16" fillId="2" borderId="0" xfId="1"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xf>
    <xf numFmtId="177" fontId="4" fillId="2" borderId="12" xfId="0" applyNumberFormat="1" applyFont="1" applyFill="1" applyBorder="1" applyAlignment="1">
      <alignment horizontal="center" vertical="center"/>
    </xf>
    <xf numFmtId="0" fontId="4" fillId="2" borderId="18"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29" xfId="0" applyFont="1" applyFill="1" applyBorder="1" applyAlignment="1">
      <alignment horizontal="center" vertical="center"/>
    </xf>
    <xf numFmtId="0" fontId="9" fillId="2" borderId="18" xfId="0" applyFont="1" applyFill="1" applyBorder="1" applyAlignment="1">
      <alignment horizontal="center" vertical="center"/>
    </xf>
    <xf numFmtId="0" fontId="4" fillId="2" borderId="10" xfId="0" applyFont="1" applyFill="1" applyBorder="1" applyAlignment="1">
      <alignment horizontal="distributed" vertical="center"/>
    </xf>
    <xf numFmtId="0" fontId="4" fillId="2" borderId="11" xfId="0" applyFont="1" applyFill="1" applyBorder="1" applyAlignment="1">
      <alignment horizontal="distributed" vertical="center"/>
    </xf>
    <xf numFmtId="176" fontId="4" fillId="2" borderId="0" xfId="0" applyNumberFormat="1" applyFont="1" applyFill="1" applyAlignment="1">
      <alignment horizontal="center" vertical="center"/>
    </xf>
    <xf numFmtId="178" fontId="4" fillId="2" borderId="0" xfId="0" applyNumberFormat="1" applyFont="1" applyFill="1" applyAlignment="1">
      <alignment horizontal="center" vertical="center"/>
    </xf>
    <xf numFmtId="178" fontId="9" fillId="2" borderId="12" xfId="0" applyNumberFormat="1" applyFont="1" applyFill="1" applyBorder="1" applyAlignment="1">
      <alignment horizontal="center" vertical="center"/>
    </xf>
    <xf numFmtId="0" fontId="20" fillId="2" borderId="8" xfId="2" applyFont="1" applyFill="1" applyBorder="1" applyAlignment="1">
      <alignment horizontal="center" vertical="center" wrapText="1"/>
    </xf>
    <xf numFmtId="0" fontId="20" fillId="2" borderId="7" xfId="2" applyFont="1" applyFill="1" applyBorder="1" applyAlignment="1">
      <alignment horizontal="justify" vertical="center" wrapText="1"/>
    </xf>
    <xf numFmtId="176" fontId="12" fillId="2" borderId="27" xfId="3" applyNumberFormat="1" applyFont="1" applyFill="1" applyBorder="1" applyAlignment="1">
      <alignment horizontal="center" vertical="center" wrapText="1"/>
    </xf>
    <xf numFmtId="176" fontId="13" fillId="2" borderId="28" xfId="3"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176" fontId="9" fillId="2" borderId="29" xfId="0" applyNumberFormat="1" applyFont="1" applyFill="1" applyBorder="1" applyAlignment="1">
      <alignment horizontal="center" vertical="center"/>
    </xf>
    <xf numFmtId="0" fontId="20" fillId="2" borderId="8" xfId="3" applyFont="1" applyFill="1" applyBorder="1" applyAlignment="1">
      <alignment horizontal="center" vertical="center" wrapText="1"/>
    </xf>
    <xf numFmtId="0" fontId="20" fillId="2" borderId="7" xfId="3" applyFont="1" applyFill="1" applyBorder="1" applyAlignment="1">
      <alignment horizontal="center" vertical="center" wrapText="1"/>
    </xf>
    <xf numFmtId="0" fontId="20" fillId="2" borderId="7" xfId="5" applyFont="1" applyFill="1" applyBorder="1" applyAlignment="1">
      <alignment horizontal="center" vertical="center" wrapText="1"/>
    </xf>
    <xf numFmtId="0" fontId="20" fillId="2" borderId="8" xfId="5" applyFont="1" applyFill="1" applyBorder="1" applyAlignment="1">
      <alignment horizontal="center" vertical="center" wrapText="1"/>
    </xf>
    <xf numFmtId="0" fontId="15" fillId="2" borderId="0" xfId="0" applyFont="1" applyFill="1" applyAlignment="1">
      <alignment horizontal="left" vertical="center"/>
    </xf>
    <xf numFmtId="0" fontId="20" fillId="2" borderId="8" xfId="6" applyFont="1" applyFill="1" applyBorder="1" applyAlignment="1">
      <alignment horizontal="center" vertical="center" wrapText="1"/>
    </xf>
    <xf numFmtId="0" fontId="16" fillId="2" borderId="7" xfId="6" applyFont="1" applyFill="1" applyBorder="1" applyAlignment="1">
      <alignment horizontal="center" vertical="center" wrapText="1"/>
    </xf>
    <xf numFmtId="176" fontId="7" fillId="2" borderId="0" xfId="0" applyNumberFormat="1" applyFont="1" applyFill="1" applyBorder="1" applyAlignment="1">
      <alignment horizontal="center" vertical="center"/>
    </xf>
    <xf numFmtId="176" fontId="16" fillId="2" borderId="12" xfId="0" applyNumberFormat="1" applyFont="1" applyFill="1" applyBorder="1" applyAlignment="1">
      <alignment horizontal="center" vertical="center"/>
    </xf>
    <xf numFmtId="0" fontId="20" fillId="0" borderId="8" xfId="7" applyFont="1" applyBorder="1" applyAlignment="1">
      <alignment horizontal="center" vertical="center" wrapText="1"/>
    </xf>
    <xf numFmtId="0" fontId="20" fillId="0" borderId="9" xfId="7" applyFont="1" applyBorder="1" applyAlignment="1">
      <alignment horizontal="center" vertical="center" wrapText="1"/>
    </xf>
    <xf numFmtId="0" fontId="20" fillId="0" borderId="8" xfId="8" applyFont="1" applyBorder="1" applyAlignment="1">
      <alignment horizontal="center" vertical="center" wrapText="1"/>
    </xf>
    <xf numFmtId="0" fontId="20" fillId="0" borderId="9" xfId="8" applyFont="1" applyBorder="1" applyAlignment="1">
      <alignment horizontal="center" vertical="center" wrapText="1"/>
    </xf>
    <xf numFmtId="0" fontId="20" fillId="0" borderId="8" xfId="9" applyFont="1" applyBorder="1" applyAlignment="1">
      <alignment horizontal="center" vertical="center" wrapText="1"/>
    </xf>
    <xf numFmtId="0" fontId="20" fillId="0" borderId="9" xfId="9" applyFont="1" applyBorder="1" applyAlignment="1">
      <alignment horizontal="center" vertical="center" wrapText="1"/>
    </xf>
    <xf numFmtId="0" fontId="20" fillId="0" borderId="8" xfId="10" applyFont="1" applyBorder="1" applyAlignment="1">
      <alignment horizontal="center" vertical="center" wrapText="1"/>
    </xf>
    <xf numFmtId="0" fontId="20" fillId="0" borderId="9" xfId="10" applyFont="1" applyBorder="1" applyAlignment="1">
      <alignment horizontal="center" vertical="center" wrapText="1"/>
    </xf>
    <xf numFmtId="176" fontId="4" fillId="2" borderId="32" xfId="0" applyNumberFormat="1" applyFont="1" applyFill="1" applyBorder="1" applyAlignment="1">
      <alignment horizontal="center" vertical="center"/>
    </xf>
    <xf numFmtId="0" fontId="16" fillId="2" borderId="4" xfId="1" applyFont="1" applyFill="1" applyBorder="1" applyAlignment="1">
      <alignment horizontal="center" vertical="center" wrapText="1"/>
    </xf>
    <xf numFmtId="0" fontId="16" fillId="2" borderId="9" xfId="1" applyFont="1" applyFill="1" applyBorder="1" applyAlignment="1">
      <alignment vertical="center"/>
    </xf>
    <xf numFmtId="0" fontId="4" fillId="2" borderId="0" xfId="0" applyFont="1" applyFill="1" applyAlignment="1">
      <alignment horizontal="left" vertical="top" wrapText="1"/>
    </xf>
    <xf numFmtId="0" fontId="4" fillId="2" borderId="0" xfId="0" applyFont="1" applyFill="1" applyAlignment="1">
      <alignment horizontal="left" vertical="top"/>
    </xf>
    <xf numFmtId="0" fontId="16" fillId="2" borderId="2" xfId="1" applyFont="1" applyFill="1" applyBorder="1" applyAlignment="1">
      <alignment horizontal="center" vertical="center" wrapText="1"/>
    </xf>
    <xf numFmtId="0" fontId="16" fillId="2" borderId="3" xfId="1" applyFont="1" applyFill="1" applyBorder="1" applyAlignment="1">
      <alignment vertical="center"/>
    </xf>
    <xf numFmtId="0" fontId="16" fillId="2" borderId="7" xfId="1" applyFont="1" applyFill="1" applyBorder="1" applyAlignment="1">
      <alignment horizontal="center" vertical="center" wrapText="1"/>
    </xf>
    <xf numFmtId="0" fontId="16" fillId="2" borderId="8" xfId="1" applyFont="1" applyFill="1" applyBorder="1" applyAlignment="1">
      <alignment vertical="center"/>
    </xf>
    <xf numFmtId="0" fontId="16" fillId="2" borderId="8" xfId="1" applyFont="1" applyFill="1" applyBorder="1" applyAlignment="1">
      <alignment horizontal="center" vertical="center" wrapText="1"/>
    </xf>
    <xf numFmtId="0" fontId="16" fillId="2" borderId="15" xfId="1" applyFont="1" applyFill="1" applyBorder="1" applyAlignment="1">
      <alignment horizontal="center" vertical="center" wrapText="1"/>
    </xf>
    <xf numFmtId="0" fontId="16" fillId="2" borderId="1" xfId="1" applyFont="1" applyFill="1" applyBorder="1" applyAlignment="1">
      <alignment horizontal="center" vertical="center" wrapText="1"/>
    </xf>
    <xf numFmtId="0" fontId="16" fillId="2" borderId="6" xfId="1" applyFont="1" applyFill="1" applyBorder="1" applyAlignment="1">
      <alignment horizontal="center" vertical="center"/>
    </xf>
    <xf numFmtId="0" fontId="16" fillId="2" borderId="3" xfId="1" applyFont="1" applyFill="1" applyBorder="1" applyAlignment="1">
      <alignment horizontal="center" vertical="center" wrapText="1"/>
    </xf>
    <xf numFmtId="0" fontId="16" fillId="2" borderId="16" xfId="1" applyFont="1" applyFill="1" applyBorder="1" applyAlignment="1">
      <alignment horizontal="center" vertical="center" wrapText="1"/>
    </xf>
    <xf numFmtId="0" fontId="16" fillId="2" borderId="5"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16" fillId="2" borderId="19" xfId="1" applyFont="1" applyFill="1" applyBorder="1" applyAlignment="1">
      <alignment horizontal="center" vertical="center" wrapText="1"/>
    </xf>
    <xf numFmtId="0" fontId="16" fillId="2" borderId="17" xfId="1" applyFont="1" applyFill="1" applyBorder="1" applyAlignment="1">
      <alignment horizontal="center" vertical="center"/>
    </xf>
    <xf numFmtId="0" fontId="16" fillId="2" borderId="18" xfId="1" applyFont="1" applyFill="1" applyBorder="1" applyAlignment="1">
      <alignment horizontal="center" vertical="center"/>
    </xf>
    <xf numFmtId="0" fontId="16" fillId="2" borderId="10" xfId="1" applyFont="1" applyFill="1" applyBorder="1" applyAlignment="1">
      <alignment horizontal="center" vertical="center"/>
    </xf>
    <xf numFmtId="0" fontId="16" fillId="2" borderId="19" xfId="1" applyFont="1" applyFill="1" applyBorder="1" applyAlignment="1">
      <alignment horizontal="center" vertical="center"/>
    </xf>
    <xf numFmtId="0" fontId="16" fillId="2" borderId="20" xfId="1" applyFont="1" applyFill="1" applyBorder="1" applyAlignment="1">
      <alignment horizontal="center" vertical="center"/>
    </xf>
    <xf numFmtId="0" fontId="16" fillId="2" borderId="27" xfId="1" applyFont="1" applyFill="1" applyBorder="1" applyAlignment="1">
      <alignment horizontal="center" vertical="center" wrapText="1"/>
    </xf>
    <xf numFmtId="0" fontId="16" fillId="2" borderId="14" xfId="1" applyFont="1" applyFill="1" applyBorder="1" applyAlignment="1">
      <alignment horizontal="center" vertical="center" wrapText="1"/>
    </xf>
    <xf numFmtId="0" fontId="16" fillId="2" borderId="20" xfId="1" applyFont="1" applyFill="1" applyBorder="1" applyAlignment="1">
      <alignment horizontal="center" vertical="center" wrapText="1"/>
    </xf>
    <xf numFmtId="176" fontId="4" fillId="2" borderId="28"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0" fontId="16" fillId="2" borderId="3" xfId="1" applyFont="1" applyFill="1" applyBorder="1" applyAlignment="1">
      <alignment horizontal="center" vertical="center"/>
    </xf>
    <xf numFmtId="0" fontId="16" fillId="2" borderId="33" xfId="1" applyFont="1" applyFill="1" applyBorder="1" applyAlignment="1">
      <alignment horizontal="center" vertical="center" wrapText="1"/>
    </xf>
    <xf numFmtId="0" fontId="16" fillId="2" borderId="35" xfId="1" applyFont="1" applyFill="1" applyBorder="1" applyAlignment="1">
      <alignment horizontal="center" vertical="center" wrapText="1"/>
    </xf>
    <xf numFmtId="0" fontId="16" fillId="2" borderId="24" xfId="1" applyFont="1" applyFill="1" applyBorder="1" applyAlignment="1">
      <alignment horizontal="center" vertical="center" wrapText="1"/>
    </xf>
    <xf numFmtId="0" fontId="16" fillId="2" borderId="0" xfId="1" applyFont="1" applyFill="1" applyBorder="1" applyAlignment="1">
      <alignment horizontal="center" vertical="center" wrapText="1"/>
    </xf>
    <xf numFmtId="0" fontId="16" fillId="2" borderId="34" xfId="1" applyFont="1" applyFill="1" applyBorder="1" applyAlignment="1">
      <alignment horizontal="center" vertical="center" wrapText="1"/>
    </xf>
    <xf numFmtId="176" fontId="9" fillId="2" borderId="0" xfId="0" applyNumberFormat="1" applyFont="1" applyFill="1" applyBorder="1" applyAlignment="1">
      <alignment horizontal="center" vertical="center"/>
    </xf>
    <xf numFmtId="176" fontId="4" fillId="2" borderId="12" xfId="0" applyNumberFormat="1" applyFont="1" applyFill="1" applyBorder="1" applyAlignment="1">
      <alignment horizontal="center" vertical="center"/>
    </xf>
    <xf numFmtId="0" fontId="4" fillId="2" borderId="24"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2" borderId="24" xfId="0" applyFont="1" applyFill="1" applyBorder="1" applyAlignment="1">
      <alignment horizontal="left" vertical="top"/>
    </xf>
    <xf numFmtId="176" fontId="9" fillId="2" borderId="37" xfId="0" applyNumberFormat="1" applyFont="1" applyFill="1" applyBorder="1" applyAlignment="1">
      <alignment horizontal="center" vertical="center"/>
    </xf>
    <xf numFmtId="0" fontId="16" fillId="2" borderId="17" xfId="1" applyFont="1" applyFill="1" applyBorder="1" applyAlignment="1">
      <alignment horizontal="center" vertical="center" wrapText="1"/>
    </xf>
    <xf numFmtId="0" fontId="16" fillId="2" borderId="36" xfId="1" applyFont="1" applyFill="1" applyBorder="1" applyAlignment="1">
      <alignment horizontal="center" vertical="center" wrapText="1"/>
    </xf>
    <xf numFmtId="0" fontId="16" fillId="2" borderId="28" xfId="1" applyFont="1" applyFill="1" applyBorder="1" applyAlignment="1">
      <alignment horizontal="center" vertical="center" wrapText="1"/>
    </xf>
    <xf numFmtId="0" fontId="16" fillId="2" borderId="10" xfId="1" applyFont="1" applyFill="1" applyBorder="1" applyAlignment="1">
      <alignment horizontal="center" vertical="center" wrapText="1"/>
    </xf>
    <xf numFmtId="176" fontId="16" fillId="2" borderId="28" xfId="1"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xf>
    <xf numFmtId="0" fontId="16" fillId="2" borderId="9" xfId="1" applyFont="1" applyFill="1" applyBorder="1" applyAlignment="1">
      <alignment horizontal="center" vertical="center" wrapText="1"/>
    </xf>
    <xf numFmtId="0" fontId="16" fillId="2" borderId="21" xfId="1" applyFont="1" applyFill="1" applyBorder="1" applyAlignment="1">
      <alignment vertical="center"/>
    </xf>
    <xf numFmtId="0" fontId="9" fillId="2" borderId="4" xfId="0" applyFont="1" applyFill="1" applyBorder="1" applyAlignment="1">
      <alignment horizontal="center" vertical="center" wrapText="1"/>
    </xf>
    <xf numFmtId="0" fontId="9" fillId="2" borderId="9" xfId="0" applyFont="1" applyFill="1" applyBorder="1" applyAlignment="1">
      <alignment horizontal="center" vertical="center"/>
    </xf>
    <xf numFmtId="0" fontId="9" fillId="2" borderId="22" xfId="0" applyFont="1" applyFill="1" applyBorder="1" applyAlignment="1">
      <alignment horizontal="center" vertical="center"/>
    </xf>
    <xf numFmtId="0" fontId="16" fillId="2" borderId="6" xfId="1" applyFont="1" applyFill="1" applyBorder="1" applyAlignment="1">
      <alignment horizontal="center" vertical="center" wrapText="1"/>
    </xf>
    <xf numFmtId="0" fontId="16" fillId="2" borderId="13" xfId="1" applyFont="1" applyFill="1" applyBorder="1" applyAlignment="1">
      <alignment horizontal="center" vertical="center"/>
    </xf>
    <xf numFmtId="0" fontId="20" fillId="2" borderId="8" xfId="2" applyFont="1" applyFill="1" applyBorder="1" applyAlignment="1">
      <alignment horizontal="center" vertical="center" wrapText="1"/>
    </xf>
    <xf numFmtId="0" fontId="20" fillId="2" borderId="8" xfId="2" applyFont="1" applyFill="1" applyBorder="1" applyAlignment="1">
      <alignment vertical="center"/>
    </xf>
    <xf numFmtId="0" fontId="20" fillId="2" borderId="3" xfId="2" applyFont="1" applyFill="1" applyBorder="1" applyAlignment="1">
      <alignment horizontal="center" vertical="center" wrapText="1"/>
    </xf>
    <xf numFmtId="0" fontId="20" fillId="2" borderId="3" xfId="2" applyFont="1" applyFill="1" applyBorder="1" applyAlignment="1">
      <alignment vertical="center"/>
    </xf>
    <xf numFmtId="0" fontId="20" fillId="2" borderId="23" xfId="2" applyFont="1" applyFill="1" applyBorder="1" applyAlignment="1">
      <alignment horizontal="center" vertical="center" wrapText="1"/>
    </xf>
    <xf numFmtId="0" fontId="20" fillId="2" borderId="24" xfId="2" applyFont="1" applyFill="1" applyBorder="1" applyAlignment="1">
      <alignment vertical="center"/>
    </xf>
    <xf numFmtId="0" fontId="16" fillId="2" borderId="8" xfId="2" applyFont="1" applyFill="1" applyBorder="1" applyAlignment="1">
      <alignment horizontal="center" vertical="center" wrapText="1"/>
    </xf>
    <xf numFmtId="0" fontId="16" fillId="2" borderId="8" xfId="2" applyFont="1" applyFill="1" applyBorder="1" applyAlignment="1">
      <alignment vertical="center"/>
    </xf>
    <xf numFmtId="0" fontId="20" fillId="2" borderId="15" xfId="2" applyFont="1" applyFill="1" applyBorder="1" applyAlignment="1">
      <alignment vertical="center"/>
    </xf>
    <xf numFmtId="0" fontId="20" fillId="2" borderId="25" xfId="2" applyFont="1" applyFill="1" applyBorder="1" applyAlignment="1">
      <alignment horizontal="center" vertical="center" wrapText="1"/>
    </xf>
    <xf numFmtId="0" fontId="20" fillId="2" borderId="16" xfId="2" applyFont="1" applyFill="1" applyBorder="1" applyAlignment="1">
      <alignment vertical="center"/>
    </xf>
    <xf numFmtId="0" fontId="20" fillId="2" borderId="7" xfId="2" applyFont="1" applyFill="1" applyBorder="1" applyAlignment="1">
      <alignment vertical="center"/>
    </xf>
    <xf numFmtId="0" fontId="20" fillId="2" borderId="26" xfId="2" applyFont="1" applyFill="1" applyBorder="1" applyAlignment="1">
      <alignment horizontal="center" vertical="center" wrapText="1"/>
    </xf>
    <xf numFmtId="0" fontId="20" fillId="2" borderId="18" xfId="2" applyFont="1" applyFill="1" applyBorder="1" applyAlignment="1">
      <alignment vertical="center"/>
    </xf>
    <xf numFmtId="0" fontId="20" fillId="2" borderId="19" xfId="2" applyFont="1" applyFill="1" applyBorder="1" applyAlignment="1">
      <alignment vertical="center"/>
    </xf>
    <xf numFmtId="0" fontId="20" fillId="2" borderId="2" xfId="3" applyFont="1" applyFill="1" applyBorder="1" applyAlignment="1">
      <alignment horizontal="center" vertical="center" wrapText="1"/>
    </xf>
    <xf numFmtId="0" fontId="21" fillId="2" borderId="3" xfId="3" applyFont="1" applyFill="1" applyBorder="1" applyAlignment="1">
      <alignment horizontal="center" vertical="center"/>
    </xf>
    <xf numFmtId="0" fontId="20" fillId="2" borderId="4" xfId="3" applyFont="1" applyFill="1" applyBorder="1" applyAlignment="1">
      <alignment horizontal="center" vertical="center" wrapText="1"/>
    </xf>
    <xf numFmtId="0" fontId="21" fillId="2" borderId="9" xfId="3" applyFont="1" applyFill="1" applyBorder="1" applyAlignment="1">
      <alignment horizontal="center" vertical="center"/>
    </xf>
    <xf numFmtId="0" fontId="20" fillId="2" borderId="1" xfId="3" applyFont="1" applyFill="1" applyBorder="1" applyAlignment="1">
      <alignment horizontal="center" vertical="center" wrapText="1"/>
    </xf>
    <xf numFmtId="0" fontId="21" fillId="2" borderId="6" xfId="3" applyFont="1" applyFill="1" applyBorder="1" applyAlignment="1">
      <alignment horizontal="center" vertical="center"/>
    </xf>
    <xf numFmtId="0" fontId="20" fillId="2" borderId="3" xfId="3" applyFont="1" applyFill="1" applyBorder="1" applyAlignment="1">
      <alignment horizontal="center" vertical="center" wrapText="1"/>
    </xf>
    <xf numFmtId="0" fontId="21" fillId="2" borderId="8" xfId="3" applyFont="1" applyFill="1" applyBorder="1" applyAlignment="1">
      <alignment horizontal="center" vertical="center"/>
    </xf>
    <xf numFmtId="0" fontId="20" fillId="2" borderId="6" xfId="3" applyFont="1" applyFill="1" applyBorder="1" applyAlignment="1">
      <alignment horizontal="center" vertical="center"/>
    </xf>
    <xf numFmtId="0" fontId="20" fillId="2" borderId="5"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17" xfId="3" applyFont="1" applyFill="1" applyBorder="1" applyAlignment="1">
      <alignment horizontal="center" vertical="center" wrapText="1"/>
    </xf>
    <xf numFmtId="0" fontId="20" fillId="2" borderId="19" xfId="3" applyFont="1" applyFill="1" applyBorder="1" applyAlignment="1">
      <alignment horizontal="center" vertical="center" wrapText="1"/>
    </xf>
    <xf numFmtId="0" fontId="20" fillId="2" borderId="34"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0" fillId="2" borderId="24" xfId="3" applyFont="1" applyFill="1" applyBorder="1" applyAlignment="1">
      <alignment horizontal="center" vertical="center"/>
    </xf>
    <xf numFmtId="0" fontId="20" fillId="2" borderId="17" xfId="3" applyFont="1" applyFill="1" applyBorder="1" applyAlignment="1">
      <alignment horizontal="center" vertical="center"/>
    </xf>
    <xf numFmtId="0" fontId="20" fillId="2" borderId="19" xfId="3" applyFont="1" applyFill="1" applyBorder="1" applyAlignment="1">
      <alignment horizontal="center" vertical="center"/>
    </xf>
    <xf numFmtId="0" fontId="20" fillId="2" borderId="34" xfId="3" applyFont="1" applyFill="1" applyBorder="1" applyAlignment="1">
      <alignment horizontal="center" vertical="center"/>
    </xf>
    <xf numFmtId="0" fontId="20" fillId="2" borderId="20" xfId="3" applyFont="1" applyFill="1" applyBorder="1" applyAlignment="1">
      <alignment horizontal="center" vertical="center"/>
    </xf>
    <xf numFmtId="176" fontId="9" fillId="2" borderId="29" xfId="0" applyNumberFormat="1" applyFont="1" applyFill="1" applyBorder="1" applyAlignment="1">
      <alignment horizontal="center" vertical="center"/>
    </xf>
    <xf numFmtId="176" fontId="12" fillId="2" borderId="28" xfId="3" applyNumberFormat="1" applyFont="1" applyFill="1" applyBorder="1" applyAlignment="1">
      <alignment horizontal="center" vertical="center"/>
    </xf>
    <xf numFmtId="176" fontId="12" fillId="2" borderId="27" xfId="3" applyNumberFormat="1" applyFont="1" applyFill="1" applyBorder="1" applyAlignment="1">
      <alignment horizontal="center" vertical="center" wrapText="1"/>
    </xf>
    <xf numFmtId="176" fontId="12" fillId="2" borderId="28" xfId="3" applyNumberFormat="1" applyFont="1" applyFill="1" applyBorder="1" applyAlignment="1">
      <alignment horizontal="center" vertical="center" wrapText="1"/>
    </xf>
    <xf numFmtId="176" fontId="4" fillId="2" borderId="18" xfId="0" applyNumberFormat="1" applyFont="1" applyFill="1" applyBorder="1" applyAlignment="1">
      <alignment horizontal="center" vertical="center"/>
    </xf>
    <xf numFmtId="0" fontId="20" fillId="2" borderId="1" xfId="4" applyNumberFormat="1" applyFont="1" applyFill="1" applyBorder="1" applyAlignment="1" applyProtection="1">
      <alignment horizontal="center" vertical="center" wrapText="1"/>
    </xf>
    <xf numFmtId="0" fontId="20" fillId="2" borderId="6" xfId="4" applyNumberFormat="1" applyFont="1" applyFill="1" applyBorder="1" applyAlignment="1" applyProtection="1">
      <alignment horizontal="center" vertical="center" wrapText="1"/>
    </xf>
    <xf numFmtId="0" fontId="20" fillId="2" borderId="3" xfId="5" applyFont="1" applyFill="1" applyBorder="1" applyAlignment="1">
      <alignment horizontal="center" vertical="center" wrapText="1"/>
    </xf>
    <xf numFmtId="0" fontId="20" fillId="2" borderId="8" xfId="5" applyFont="1" applyFill="1" applyBorder="1" applyAlignment="1">
      <alignment vertical="center"/>
    </xf>
    <xf numFmtId="0" fontId="20" fillId="2" borderId="3" xfId="5" applyFont="1" applyFill="1" applyBorder="1" applyAlignment="1">
      <alignment vertical="center"/>
    </xf>
    <xf numFmtId="0" fontId="20" fillId="2" borderId="4" xfId="5" applyFont="1" applyFill="1" applyBorder="1" applyAlignment="1">
      <alignment horizontal="center" vertical="center" wrapText="1"/>
    </xf>
    <xf numFmtId="0" fontId="20" fillId="2" borderId="9" xfId="5" applyFont="1" applyFill="1" applyBorder="1" applyAlignment="1">
      <alignment vertical="center"/>
    </xf>
    <xf numFmtId="0" fontId="20" fillId="2" borderId="15" xfId="5" applyFont="1" applyFill="1" applyBorder="1" applyAlignment="1">
      <alignment horizontal="center" vertical="center" wrapText="1"/>
    </xf>
    <xf numFmtId="0" fontId="20" fillId="2" borderId="8" xfId="5" applyFont="1" applyFill="1" applyBorder="1" applyAlignment="1">
      <alignment horizontal="center" vertical="center" wrapText="1"/>
    </xf>
    <xf numFmtId="0" fontId="16" fillId="2" borderId="3" xfId="6" applyFont="1" applyFill="1" applyBorder="1" applyAlignment="1">
      <alignment horizontal="center" vertical="center"/>
    </xf>
    <xf numFmtId="0" fontId="20" fillId="2" borderId="8" xfId="6" applyFont="1" applyFill="1" applyBorder="1" applyAlignment="1">
      <alignment horizontal="center" vertical="center" wrapText="1"/>
    </xf>
    <xf numFmtId="0" fontId="16" fillId="2" borderId="8" xfId="6" applyFont="1" applyFill="1" applyBorder="1" applyAlignment="1">
      <alignment vertical="center"/>
    </xf>
    <xf numFmtId="0" fontId="20" fillId="2" borderId="9" xfId="6" applyFont="1" applyFill="1" applyBorder="1" applyAlignment="1">
      <alignment horizontal="center" vertical="center" wrapText="1"/>
    </xf>
    <xf numFmtId="0" fontId="16" fillId="2" borderId="9" xfId="6" applyFont="1" applyFill="1" applyBorder="1" applyAlignment="1">
      <alignment vertical="center"/>
    </xf>
    <xf numFmtId="0" fontId="20" fillId="2" borderId="15" xfId="6" applyFont="1" applyFill="1" applyBorder="1" applyAlignment="1">
      <alignment horizontal="center" vertical="center" wrapText="1"/>
    </xf>
    <xf numFmtId="0" fontId="20" fillId="2" borderId="7" xfId="6" applyFont="1" applyFill="1" applyBorder="1" applyAlignment="1">
      <alignment horizontal="center" vertical="center" wrapText="1"/>
    </xf>
    <xf numFmtId="0" fontId="16" fillId="2" borderId="15" xfId="6" applyFont="1" applyFill="1" applyBorder="1" applyAlignment="1">
      <alignment vertical="center"/>
    </xf>
    <xf numFmtId="0" fontId="16" fillId="2" borderId="15" xfId="6" applyFont="1" applyFill="1" applyBorder="1" applyAlignment="1">
      <alignment horizontal="center" vertical="center" wrapText="1"/>
    </xf>
    <xf numFmtId="0" fontId="16" fillId="2" borderId="7" xfId="6" applyFont="1" applyFill="1" applyBorder="1" applyAlignment="1">
      <alignment horizontal="center" vertical="center" wrapText="1"/>
    </xf>
    <xf numFmtId="0" fontId="16" fillId="2" borderId="27" xfId="6" applyFont="1" applyFill="1" applyBorder="1" applyAlignment="1">
      <alignment horizontal="center" vertical="center" wrapText="1"/>
    </xf>
    <xf numFmtId="0" fontId="16" fillId="2" borderId="19" xfId="6" applyFont="1" applyFill="1" applyBorder="1" applyAlignment="1">
      <alignment horizontal="center" vertical="center" wrapText="1"/>
    </xf>
    <xf numFmtId="0" fontId="16" fillId="2" borderId="1" xfId="6" applyFont="1" applyFill="1" applyBorder="1" applyAlignment="1">
      <alignment horizontal="center" vertical="center" wrapText="1"/>
    </xf>
    <xf numFmtId="0" fontId="16" fillId="2" borderId="6" xfId="6" applyFont="1" applyFill="1" applyBorder="1" applyAlignment="1">
      <alignment horizontal="center" vertical="center"/>
    </xf>
    <xf numFmtId="0" fontId="16" fillId="2" borderId="5" xfId="6" applyFont="1" applyFill="1" applyBorder="1" applyAlignment="1">
      <alignment horizontal="center" vertical="center" wrapText="1"/>
    </xf>
    <xf numFmtId="0" fontId="16" fillId="2" borderId="24" xfId="6" applyFont="1" applyFill="1" applyBorder="1" applyAlignment="1">
      <alignment horizontal="center" vertical="center" wrapText="1"/>
    </xf>
    <xf numFmtId="0" fontId="16" fillId="2" borderId="17" xfId="6" applyFont="1" applyFill="1" applyBorder="1" applyAlignment="1">
      <alignment horizontal="center" vertical="center" wrapText="1"/>
    </xf>
    <xf numFmtId="0" fontId="16" fillId="2" borderId="34" xfId="6" applyFont="1" applyFill="1" applyBorder="1" applyAlignment="1">
      <alignment horizontal="center" vertical="center" wrapText="1"/>
    </xf>
    <xf numFmtId="0" fontId="16" fillId="2" borderId="20" xfId="6" applyFont="1" applyFill="1" applyBorder="1" applyAlignment="1">
      <alignment horizontal="center" vertical="center" wrapText="1"/>
    </xf>
    <xf numFmtId="0" fontId="20" fillId="2" borderId="3" xfId="6" applyFont="1" applyFill="1" applyBorder="1" applyAlignment="1">
      <alignment horizontal="center" vertical="center" wrapText="1"/>
    </xf>
    <xf numFmtId="0" fontId="16" fillId="2" borderId="3" xfId="6" applyFont="1" applyFill="1" applyBorder="1" applyAlignment="1">
      <alignment vertical="center"/>
    </xf>
    <xf numFmtId="0" fontId="16" fillId="2" borderId="4" xfId="6" applyFont="1" applyFill="1" applyBorder="1" applyAlignment="1">
      <alignment vertical="center"/>
    </xf>
    <xf numFmtId="0" fontId="20" fillId="0" borderId="8" xfId="8" applyFont="1" applyBorder="1" applyAlignment="1">
      <alignment horizontal="center" vertical="center" wrapText="1"/>
    </xf>
    <xf numFmtId="0" fontId="23" fillId="0" borderId="9" xfId="8" applyFont="1" applyBorder="1" applyAlignment="1">
      <alignment vertical="center"/>
    </xf>
    <xf numFmtId="0" fontId="16" fillId="0" borderId="1" xfId="7" applyFont="1" applyBorder="1" applyAlignment="1">
      <alignment horizontal="center" vertical="center" wrapText="1"/>
    </xf>
    <xf numFmtId="0" fontId="16" fillId="0" borderId="6" xfId="7" applyFont="1" applyBorder="1" applyAlignment="1">
      <alignment horizontal="center" vertical="center"/>
    </xf>
    <xf numFmtId="0" fontId="20" fillId="0" borderId="3" xfId="7" applyFont="1" applyBorder="1" applyAlignment="1">
      <alignment horizontal="center" vertical="center" wrapText="1"/>
    </xf>
    <xf numFmtId="0" fontId="16" fillId="0" borderId="3" xfId="7" applyFont="1" applyBorder="1" applyAlignment="1">
      <alignment vertical="center"/>
    </xf>
    <xf numFmtId="0" fontId="16" fillId="0" borderId="8" xfId="7" applyFont="1" applyBorder="1" applyAlignment="1">
      <alignment vertical="center"/>
    </xf>
    <xf numFmtId="0" fontId="16" fillId="0" borderId="4" xfId="7" applyFont="1" applyBorder="1" applyAlignment="1">
      <alignment vertical="center"/>
    </xf>
    <xf numFmtId="0" fontId="16" fillId="0" borderId="9" xfId="7" applyFont="1" applyBorder="1" applyAlignment="1">
      <alignment vertical="center"/>
    </xf>
    <xf numFmtId="0" fontId="20" fillId="0" borderId="8" xfId="7" applyFont="1" applyBorder="1" applyAlignment="1">
      <alignment horizontal="center" vertical="center" wrapText="1"/>
    </xf>
    <xf numFmtId="0" fontId="16" fillId="0" borderId="1" xfId="8" applyFont="1" applyBorder="1" applyAlignment="1">
      <alignment horizontal="center" vertical="center" wrapText="1"/>
    </xf>
    <xf numFmtId="0" fontId="16" fillId="0" borderId="6" xfId="8" applyFont="1" applyBorder="1" applyAlignment="1">
      <alignment horizontal="center" vertical="center"/>
    </xf>
    <xf numFmtId="0" fontId="20" fillId="0" borderId="3" xfId="8" applyFont="1" applyBorder="1" applyAlignment="1">
      <alignment horizontal="center" vertical="center" wrapText="1"/>
    </xf>
    <xf numFmtId="0" fontId="23" fillId="0" borderId="3" xfId="8" applyFont="1" applyBorder="1" applyAlignment="1">
      <alignment vertical="center"/>
    </xf>
    <xf numFmtId="0" fontId="23" fillId="0" borderId="4" xfId="8" applyFont="1" applyBorder="1" applyAlignment="1">
      <alignment vertical="center"/>
    </xf>
    <xf numFmtId="0" fontId="23" fillId="0" borderId="8" xfId="8" applyFont="1" applyBorder="1" applyAlignment="1">
      <alignment vertical="center"/>
    </xf>
    <xf numFmtId="0" fontId="20" fillId="0" borderId="3" xfId="9" applyFont="1" applyBorder="1" applyAlignment="1">
      <alignment horizontal="center" vertical="center" wrapText="1"/>
    </xf>
    <xf numFmtId="0" fontId="20" fillId="0" borderId="3" xfId="9" applyFont="1" applyBorder="1" applyAlignment="1">
      <alignment vertical="center"/>
    </xf>
    <xf numFmtId="0" fontId="20" fillId="0" borderId="4" xfId="9" applyFont="1" applyBorder="1" applyAlignment="1">
      <alignment vertical="center"/>
    </xf>
    <xf numFmtId="0" fontId="20" fillId="0" borderId="1" xfId="9" applyFont="1" applyBorder="1" applyAlignment="1">
      <alignment horizontal="center" vertical="center" wrapText="1"/>
    </xf>
    <xf numFmtId="0" fontId="20" fillId="0" borderId="6" xfId="9" applyFont="1" applyBorder="1" applyAlignment="1">
      <alignment horizontal="center" vertical="center"/>
    </xf>
    <xf numFmtId="0" fontId="20" fillId="0" borderId="3" xfId="10" applyFont="1" applyBorder="1" applyAlignment="1">
      <alignment horizontal="center" vertical="center" wrapText="1"/>
    </xf>
    <xf numFmtId="0" fontId="16" fillId="0" borderId="3" xfId="10" applyFont="1" applyBorder="1" applyAlignment="1">
      <alignment vertical="center"/>
    </xf>
    <xf numFmtId="0" fontId="16" fillId="0" borderId="4" xfId="10" applyFont="1" applyBorder="1" applyAlignment="1">
      <alignment vertical="center"/>
    </xf>
  </cellXfs>
  <cellStyles count="11">
    <cellStyle name="표준" xfId="0" builtinId="0"/>
    <cellStyle name="표준_13. 사설학원 및 독서실" xfId="2"/>
    <cellStyle name="표준_14. 공공도서관" xfId="3"/>
    <cellStyle name="표준_15. 박물관" xfId="4"/>
    <cellStyle name="표준_16. 건강보험대상자 진료실적" xfId="1"/>
    <cellStyle name="표준_16. 문화재" xfId="5"/>
    <cellStyle name="표준_17. 문화공간" xfId="6"/>
    <cellStyle name="표준_18. 공공체육시설" xfId="7"/>
    <cellStyle name="표준_18-1 신고등록체육시설" xfId="8"/>
    <cellStyle name="표준_19. 청소년 수련시설" xfId="9"/>
    <cellStyle name="표준_20. 출판, 인쇄 및 기록매체 복제업 현황"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Q39"/>
  <sheetViews>
    <sheetView view="pageBreakPreview" zoomScale="90" zoomScaleNormal="100" zoomScaleSheetLayoutView="90" workbookViewId="0">
      <selection activeCell="B5" sqref="B5:Q7"/>
    </sheetView>
  </sheetViews>
  <sheetFormatPr defaultRowHeight="12" x14ac:dyDescent="0.3"/>
  <cols>
    <col min="1" max="1" width="2.125" style="3" customWidth="1"/>
    <col min="2" max="2" width="15.625" style="3" customWidth="1"/>
    <col min="3" max="5" width="11.75" style="2" customWidth="1"/>
    <col min="6" max="16" width="11.75" style="3" customWidth="1"/>
    <col min="17" max="17" width="27.375" style="3" bestFit="1" customWidth="1"/>
    <col min="18" max="18" width="2.625" style="3" customWidth="1"/>
    <col min="19" max="16384" width="9" style="3"/>
  </cols>
  <sheetData>
    <row r="2" spans="2:17" ht="16.5" x14ac:dyDescent="0.3">
      <c r="B2" s="1" t="s">
        <v>70</v>
      </c>
    </row>
    <row r="3" spans="2:17" ht="12" customHeight="1" x14ac:dyDescent="0.3">
      <c r="C3" s="3"/>
      <c r="D3" s="3"/>
      <c r="P3" s="8"/>
      <c r="Q3" s="8"/>
    </row>
    <row r="4" spans="2:17" ht="12" customHeight="1" thickBot="1" x14ac:dyDescent="0.35">
      <c r="C4" s="3"/>
      <c r="D4" s="3"/>
      <c r="Q4" s="8" t="s">
        <v>71</v>
      </c>
    </row>
    <row r="5" spans="2:17" ht="20.100000000000001" customHeight="1" thickTop="1" x14ac:dyDescent="0.3">
      <c r="B5" s="87" t="s">
        <v>72</v>
      </c>
      <c r="C5" s="89" t="s">
        <v>73</v>
      </c>
      <c r="D5" s="89" t="s">
        <v>74</v>
      </c>
      <c r="E5" s="89" t="s">
        <v>75</v>
      </c>
      <c r="F5" s="81" t="s">
        <v>76</v>
      </c>
      <c r="G5" s="82"/>
      <c r="H5" s="82"/>
      <c r="I5" s="81" t="s">
        <v>77</v>
      </c>
      <c r="J5" s="82"/>
      <c r="K5" s="82"/>
      <c r="L5" s="82"/>
      <c r="M5" s="82"/>
      <c r="N5" s="82"/>
      <c r="O5" s="82"/>
      <c r="P5" s="77" t="s">
        <v>80</v>
      </c>
      <c r="Q5" s="77" t="s">
        <v>205</v>
      </c>
    </row>
    <row r="6" spans="2:17" ht="20.100000000000001" customHeight="1" x14ac:dyDescent="0.3">
      <c r="B6" s="88"/>
      <c r="C6" s="84"/>
      <c r="D6" s="84"/>
      <c r="E6" s="84"/>
      <c r="F6" s="83"/>
      <c r="G6" s="85" t="s">
        <v>0</v>
      </c>
      <c r="H6" s="85" t="s">
        <v>1</v>
      </c>
      <c r="I6" s="83"/>
      <c r="J6" s="86" t="s">
        <v>78</v>
      </c>
      <c r="K6" s="84"/>
      <c r="L6" s="84"/>
      <c r="M6" s="86" t="s">
        <v>79</v>
      </c>
      <c r="N6" s="84"/>
      <c r="O6" s="84"/>
      <c r="P6" s="78"/>
      <c r="Q6" s="78"/>
    </row>
    <row r="7" spans="2:17" ht="30" customHeight="1" x14ac:dyDescent="0.3">
      <c r="B7" s="88"/>
      <c r="C7" s="84"/>
      <c r="D7" s="84"/>
      <c r="E7" s="84"/>
      <c r="F7" s="84"/>
      <c r="G7" s="84"/>
      <c r="H7" s="84"/>
      <c r="I7" s="84"/>
      <c r="J7" s="14"/>
      <c r="K7" s="15" t="s">
        <v>2</v>
      </c>
      <c r="L7" s="15" t="s">
        <v>3</v>
      </c>
      <c r="M7" s="14"/>
      <c r="N7" s="15" t="s">
        <v>2</v>
      </c>
      <c r="O7" s="15" t="s">
        <v>3</v>
      </c>
      <c r="P7" s="78"/>
      <c r="Q7" s="78"/>
    </row>
    <row r="8" spans="2:17" ht="23.1" customHeight="1" x14ac:dyDescent="0.3">
      <c r="B8" s="5">
        <v>2013</v>
      </c>
      <c r="C8" s="34">
        <v>183</v>
      </c>
      <c r="D8" s="34" t="s">
        <v>232</v>
      </c>
      <c r="E8" s="34" t="s">
        <v>233</v>
      </c>
      <c r="F8" s="34" t="s">
        <v>234</v>
      </c>
      <c r="G8" s="34" t="s">
        <v>235</v>
      </c>
      <c r="H8" s="34" t="s">
        <v>236</v>
      </c>
      <c r="I8" s="34" t="s">
        <v>237</v>
      </c>
      <c r="J8" s="34" t="s">
        <v>238</v>
      </c>
      <c r="K8" s="34" t="s">
        <v>239</v>
      </c>
      <c r="L8" s="34" t="s">
        <v>240</v>
      </c>
      <c r="M8" s="34" t="s">
        <v>241</v>
      </c>
      <c r="N8" s="34" t="s">
        <v>242</v>
      </c>
      <c r="O8" s="34">
        <v>586</v>
      </c>
      <c r="P8" s="34">
        <v>24.6</v>
      </c>
      <c r="Q8" s="45">
        <v>2013</v>
      </c>
    </row>
    <row r="9" spans="2:17" ht="23.1" customHeight="1" x14ac:dyDescent="0.3">
      <c r="B9" s="4">
        <v>2014</v>
      </c>
      <c r="C9" s="34">
        <v>185</v>
      </c>
      <c r="D9" s="34" t="s">
        <v>243</v>
      </c>
      <c r="E9" s="34" t="s">
        <v>244</v>
      </c>
      <c r="F9" s="34" t="s">
        <v>245</v>
      </c>
      <c r="G9" s="34" t="s">
        <v>246</v>
      </c>
      <c r="H9" s="34" t="s">
        <v>247</v>
      </c>
      <c r="I9" s="34" t="s">
        <v>248</v>
      </c>
      <c r="J9" s="34" t="s">
        <v>249</v>
      </c>
      <c r="K9" s="34" t="s">
        <v>250</v>
      </c>
      <c r="L9" s="34" t="s">
        <v>251</v>
      </c>
      <c r="M9" s="34" t="s">
        <v>252</v>
      </c>
      <c r="N9" s="34" t="s">
        <v>253</v>
      </c>
      <c r="O9" s="34">
        <v>556</v>
      </c>
      <c r="P9" s="34">
        <v>24.2</v>
      </c>
      <c r="Q9" s="44">
        <v>2014</v>
      </c>
    </row>
    <row r="10" spans="2:17" ht="23.1" customHeight="1" x14ac:dyDescent="0.3">
      <c r="B10" s="4">
        <v>2015</v>
      </c>
      <c r="C10" s="34">
        <v>184</v>
      </c>
      <c r="D10" s="34" t="s">
        <v>254</v>
      </c>
      <c r="E10" s="34" t="s">
        <v>255</v>
      </c>
      <c r="F10" s="34" t="s">
        <v>256</v>
      </c>
      <c r="G10" s="34" t="s">
        <v>257</v>
      </c>
      <c r="H10" s="34" t="s">
        <v>258</v>
      </c>
      <c r="I10" s="34" t="s">
        <v>259</v>
      </c>
      <c r="J10" s="34" t="s">
        <v>260</v>
      </c>
      <c r="K10" s="34" t="s">
        <v>261</v>
      </c>
      <c r="L10" s="34" t="s">
        <v>262</v>
      </c>
      <c r="M10" s="34" t="s">
        <v>263</v>
      </c>
      <c r="N10" s="34" t="s">
        <v>264</v>
      </c>
      <c r="O10" s="34">
        <v>552</v>
      </c>
      <c r="P10" s="34">
        <v>23.5</v>
      </c>
      <c r="Q10" s="44">
        <v>2015</v>
      </c>
    </row>
    <row r="11" spans="2:17" ht="23.1" customHeight="1" x14ac:dyDescent="0.3">
      <c r="B11" s="4">
        <v>2016</v>
      </c>
      <c r="C11" s="34">
        <v>184</v>
      </c>
      <c r="D11" s="34" t="s">
        <v>265</v>
      </c>
      <c r="E11" s="34" t="s">
        <v>266</v>
      </c>
      <c r="F11" s="34" t="s">
        <v>267</v>
      </c>
      <c r="G11" s="34" t="s">
        <v>268</v>
      </c>
      <c r="H11" s="34" t="s">
        <v>269</v>
      </c>
      <c r="I11" s="34" t="s">
        <v>270</v>
      </c>
      <c r="J11" s="34" t="s">
        <v>271</v>
      </c>
      <c r="K11" s="34" t="s">
        <v>272</v>
      </c>
      <c r="L11" s="34" t="s">
        <v>273</v>
      </c>
      <c r="M11" s="34" t="s">
        <v>274</v>
      </c>
      <c r="N11" s="34" t="s">
        <v>275</v>
      </c>
      <c r="O11" s="34">
        <v>591</v>
      </c>
      <c r="P11" s="34">
        <v>22.8</v>
      </c>
      <c r="Q11" s="44">
        <v>2016</v>
      </c>
    </row>
    <row r="12" spans="2:17" ht="23.1" customHeight="1" x14ac:dyDescent="0.3">
      <c r="B12" s="4">
        <v>2017</v>
      </c>
      <c r="C12" s="34">
        <v>182</v>
      </c>
      <c r="D12" s="34" t="s">
        <v>276</v>
      </c>
      <c r="E12" s="34" t="s">
        <v>277</v>
      </c>
      <c r="F12" s="34" t="s">
        <v>278</v>
      </c>
      <c r="G12" s="34" t="s">
        <v>279</v>
      </c>
      <c r="H12" s="34" t="s">
        <v>280</v>
      </c>
      <c r="I12" s="34" t="s">
        <v>281</v>
      </c>
      <c r="J12" s="34" t="s">
        <v>282</v>
      </c>
      <c r="K12" s="34" t="s">
        <v>283</v>
      </c>
      <c r="L12" s="34" t="s">
        <v>284</v>
      </c>
      <c r="M12" s="34" t="s">
        <v>285</v>
      </c>
      <c r="N12" s="34" t="s">
        <v>286</v>
      </c>
      <c r="O12" s="34">
        <v>660</v>
      </c>
      <c r="P12" s="34">
        <v>22.7</v>
      </c>
      <c r="Q12" s="44">
        <v>2017</v>
      </c>
    </row>
    <row r="13" spans="2:17" s="7" customFormat="1" ht="26.1" customHeight="1" x14ac:dyDescent="0.3">
      <c r="B13" s="6">
        <v>2018</v>
      </c>
      <c r="C13" s="35">
        <f>SUM(C14,C15,C16,C19,C22,C25,C28,C31,C32,C33,C34)</f>
        <v>180</v>
      </c>
      <c r="D13" s="35">
        <f t="shared" ref="D13:O13" si="0">SUM(D14,D15,D16,D19,D22,D25,D28,D31,D32,D33,D34)</f>
        <v>3078</v>
      </c>
      <c r="E13" s="35">
        <f t="shared" si="0"/>
        <v>2842</v>
      </c>
      <c r="F13" s="35">
        <f t="shared" si="0"/>
        <v>152476</v>
      </c>
      <c r="G13" s="35">
        <f t="shared" si="0"/>
        <v>73223</v>
      </c>
      <c r="H13" s="35">
        <f t="shared" si="0"/>
        <v>79253</v>
      </c>
      <c r="I13" s="35">
        <f t="shared" si="0"/>
        <v>9489</v>
      </c>
      <c r="J13" s="35">
        <f t="shared" si="0"/>
        <v>6796</v>
      </c>
      <c r="K13" s="35">
        <f t="shared" si="0"/>
        <v>3378</v>
      </c>
      <c r="L13" s="35">
        <f t="shared" si="0"/>
        <v>3418</v>
      </c>
      <c r="M13" s="35">
        <f t="shared" si="0"/>
        <v>2693</v>
      </c>
      <c r="N13" s="35">
        <f t="shared" si="0"/>
        <v>1343</v>
      </c>
      <c r="O13" s="35">
        <f t="shared" si="0"/>
        <v>1350</v>
      </c>
      <c r="P13" s="35">
        <f>F13/J13</f>
        <v>22.436138905238376</v>
      </c>
      <c r="Q13" s="47">
        <v>2018</v>
      </c>
    </row>
    <row r="14" spans="2:17" ht="23.1" customHeight="1" x14ac:dyDescent="0.3">
      <c r="B14" s="48" t="s">
        <v>4</v>
      </c>
      <c r="C14" s="34">
        <v>50</v>
      </c>
      <c r="D14" s="34">
        <v>246</v>
      </c>
      <c r="E14" s="34">
        <v>215</v>
      </c>
      <c r="F14" s="34">
        <v>4849</v>
      </c>
      <c r="G14" s="34">
        <v>2442</v>
      </c>
      <c r="H14" s="34">
        <v>2407</v>
      </c>
      <c r="I14" s="34">
        <f>SUM(J14,M14)</f>
        <v>472</v>
      </c>
      <c r="J14" s="34">
        <v>424</v>
      </c>
      <c r="K14" s="34">
        <v>1</v>
      </c>
      <c r="L14" s="34">
        <v>423</v>
      </c>
      <c r="M14" s="34">
        <v>48</v>
      </c>
      <c r="N14" s="34">
        <v>21</v>
      </c>
      <c r="O14" s="34">
        <v>27</v>
      </c>
      <c r="P14" s="34">
        <f>F14/J14</f>
        <v>11.436320754716981</v>
      </c>
      <c r="Q14" s="44" t="s">
        <v>210</v>
      </c>
    </row>
    <row r="15" spans="2:17" ht="23.1" customHeight="1" x14ac:dyDescent="0.3">
      <c r="B15" s="48" t="s">
        <v>5</v>
      </c>
      <c r="C15" s="34">
        <v>29</v>
      </c>
      <c r="D15" s="34">
        <v>908</v>
      </c>
      <c r="E15" s="34">
        <v>1261</v>
      </c>
      <c r="F15" s="34">
        <v>21564</v>
      </c>
      <c r="G15" s="34">
        <v>11091</v>
      </c>
      <c r="H15" s="34">
        <v>10473</v>
      </c>
      <c r="I15" s="34">
        <f t="shared" ref="I15:I34" si="1">SUM(J15,M15)</f>
        <v>1555</v>
      </c>
      <c r="J15" s="34">
        <v>1405</v>
      </c>
      <c r="K15" s="34">
        <v>225</v>
      </c>
      <c r="L15" s="34">
        <v>1180</v>
      </c>
      <c r="M15" s="34">
        <v>150</v>
      </c>
      <c r="N15" s="34">
        <v>63</v>
      </c>
      <c r="O15" s="34">
        <v>87</v>
      </c>
      <c r="P15" s="34">
        <f t="shared" ref="P15:P34" si="2">F15/J15</f>
        <v>15.348042704626334</v>
      </c>
      <c r="Q15" s="44" t="s">
        <v>211</v>
      </c>
    </row>
    <row r="16" spans="2:17" ht="23.1" customHeight="1" x14ac:dyDescent="0.3">
      <c r="B16" s="48" t="s">
        <v>6</v>
      </c>
      <c r="C16" s="34">
        <v>18</v>
      </c>
      <c r="D16" s="34">
        <v>405</v>
      </c>
      <c r="E16" s="34">
        <v>616</v>
      </c>
      <c r="F16" s="34">
        <v>10036</v>
      </c>
      <c r="G16" s="34">
        <v>5451</v>
      </c>
      <c r="H16" s="34">
        <v>4585</v>
      </c>
      <c r="I16" s="34">
        <f t="shared" si="1"/>
        <v>872</v>
      </c>
      <c r="J16" s="34">
        <v>804</v>
      </c>
      <c r="K16" s="34">
        <v>264</v>
      </c>
      <c r="L16" s="34">
        <v>540</v>
      </c>
      <c r="M16" s="34">
        <v>68</v>
      </c>
      <c r="N16" s="34">
        <v>49</v>
      </c>
      <c r="O16" s="34">
        <v>19</v>
      </c>
      <c r="P16" s="34">
        <f t="shared" si="2"/>
        <v>12.482587064676617</v>
      </c>
      <c r="Q16" s="44" t="s">
        <v>212</v>
      </c>
    </row>
    <row r="17" spans="2:17" ht="23.1" customHeight="1" x14ac:dyDescent="0.3">
      <c r="B17" s="48" t="s">
        <v>18</v>
      </c>
      <c r="C17" s="34">
        <v>10</v>
      </c>
      <c r="D17" s="34">
        <v>240</v>
      </c>
      <c r="E17" s="34">
        <v>369</v>
      </c>
      <c r="F17" s="34">
        <v>6180</v>
      </c>
      <c r="G17" s="34">
        <v>3565</v>
      </c>
      <c r="H17" s="34">
        <v>2615</v>
      </c>
      <c r="I17" s="34">
        <f t="shared" si="1"/>
        <v>509</v>
      </c>
      <c r="J17" s="34">
        <v>474</v>
      </c>
      <c r="K17" s="34">
        <v>124</v>
      </c>
      <c r="L17" s="34">
        <v>350</v>
      </c>
      <c r="M17" s="34">
        <v>35</v>
      </c>
      <c r="N17" s="34">
        <v>26</v>
      </c>
      <c r="O17" s="34">
        <v>9</v>
      </c>
      <c r="P17" s="34">
        <f t="shared" si="2"/>
        <v>13.037974683544304</v>
      </c>
      <c r="Q17" s="44" t="s">
        <v>214</v>
      </c>
    </row>
    <row r="18" spans="2:17" ht="23.1" customHeight="1" x14ac:dyDescent="0.3">
      <c r="B18" s="48" t="s">
        <v>13</v>
      </c>
      <c r="C18" s="34">
        <v>8</v>
      </c>
      <c r="D18" s="34">
        <v>165</v>
      </c>
      <c r="E18" s="34">
        <v>247</v>
      </c>
      <c r="F18" s="34">
        <v>3856</v>
      </c>
      <c r="G18" s="34">
        <v>1886</v>
      </c>
      <c r="H18" s="34">
        <v>1970</v>
      </c>
      <c r="I18" s="34">
        <f t="shared" si="1"/>
        <v>363</v>
      </c>
      <c r="J18" s="34">
        <v>330</v>
      </c>
      <c r="K18" s="34">
        <v>140</v>
      </c>
      <c r="L18" s="34">
        <v>190</v>
      </c>
      <c r="M18" s="34">
        <v>33</v>
      </c>
      <c r="N18" s="34">
        <v>23</v>
      </c>
      <c r="O18" s="34">
        <v>10</v>
      </c>
      <c r="P18" s="34">
        <f t="shared" si="2"/>
        <v>11.684848484848485</v>
      </c>
      <c r="Q18" s="44" t="s">
        <v>215</v>
      </c>
    </row>
    <row r="19" spans="2:17" ht="23.1" customHeight="1" x14ac:dyDescent="0.3">
      <c r="B19" s="48" t="s">
        <v>208</v>
      </c>
      <c r="C19" s="34">
        <v>8</v>
      </c>
      <c r="D19" s="34">
        <v>232</v>
      </c>
      <c r="E19" s="34">
        <v>399</v>
      </c>
      <c r="F19" s="34">
        <v>6661</v>
      </c>
      <c r="G19" s="34">
        <v>3408</v>
      </c>
      <c r="H19" s="34">
        <v>3253</v>
      </c>
      <c r="I19" s="34">
        <f t="shared" si="1"/>
        <v>579</v>
      </c>
      <c r="J19" s="34">
        <v>535</v>
      </c>
      <c r="K19" s="34">
        <v>270</v>
      </c>
      <c r="L19" s="34">
        <v>265</v>
      </c>
      <c r="M19" s="34">
        <v>44</v>
      </c>
      <c r="N19" s="34">
        <v>29</v>
      </c>
      <c r="O19" s="34">
        <v>15</v>
      </c>
      <c r="P19" s="34">
        <f t="shared" si="2"/>
        <v>12.450467289719626</v>
      </c>
      <c r="Q19" s="44" t="s">
        <v>216</v>
      </c>
    </row>
    <row r="20" spans="2:17" ht="23.1" customHeight="1" x14ac:dyDescent="0.3">
      <c r="B20" s="48" t="s">
        <v>18</v>
      </c>
      <c r="C20" s="34">
        <v>2</v>
      </c>
      <c r="D20" s="34">
        <v>56</v>
      </c>
      <c r="E20" s="34">
        <v>132</v>
      </c>
      <c r="F20" s="34">
        <v>1552</v>
      </c>
      <c r="G20" s="34">
        <v>740</v>
      </c>
      <c r="H20" s="34">
        <v>812</v>
      </c>
      <c r="I20" s="34">
        <f t="shared" si="1"/>
        <v>148</v>
      </c>
      <c r="J20" s="34">
        <v>136</v>
      </c>
      <c r="K20" s="34">
        <v>49</v>
      </c>
      <c r="L20" s="34">
        <v>87</v>
      </c>
      <c r="M20" s="34">
        <v>12</v>
      </c>
      <c r="N20" s="34">
        <v>7</v>
      </c>
      <c r="O20" s="34">
        <v>5</v>
      </c>
      <c r="P20" s="34">
        <f t="shared" si="2"/>
        <v>11.411764705882353</v>
      </c>
      <c r="Q20" s="44" t="s">
        <v>214</v>
      </c>
    </row>
    <row r="21" spans="2:17" ht="23.1" customHeight="1" x14ac:dyDescent="0.3">
      <c r="B21" s="48" t="s">
        <v>13</v>
      </c>
      <c r="C21" s="34">
        <v>6</v>
      </c>
      <c r="D21" s="34">
        <v>176</v>
      </c>
      <c r="E21" s="34">
        <v>267</v>
      </c>
      <c r="F21" s="34">
        <v>5109</v>
      </c>
      <c r="G21" s="34">
        <v>2668</v>
      </c>
      <c r="H21" s="34">
        <v>2441</v>
      </c>
      <c r="I21" s="34">
        <f t="shared" si="1"/>
        <v>431</v>
      </c>
      <c r="J21" s="34">
        <v>399</v>
      </c>
      <c r="K21" s="34">
        <v>221</v>
      </c>
      <c r="L21" s="34">
        <v>178</v>
      </c>
      <c r="M21" s="34">
        <v>32</v>
      </c>
      <c r="N21" s="34">
        <v>22</v>
      </c>
      <c r="O21" s="34">
        <v>10</v>
      </c>
      <c r="P21" s="34">
        <f t="shared" si="2"/>
        <v>12.80451127819549</v>
      </c>
      <c r="Q21" s="44" t="s">
        <v>215</v>
      </c>
    </row>
    <row r="22" spans="2:17" s="2" customFormat="1" ht="23.1" customHeight="1" x14ac:dyDescent="0.3">
      <c r="B22" s="48" t="s">
        <v>7</v>
      </c>
      <c r="C22" s="34">
        <v>2</v>
      </c>
      <c r="D22" s="34">
        <v>51</v>
      </c>
      <c r="E22" s="34">
        <v>199</v>
      </c>
      <c r="F22" s="34">
        <v>1163</v>
      </c>
      <c r="G22" s="34">
        <v>544</v>
      </c>
      <c r="H22" s="34">
        <v>619</v>
      </c>
      <c r="I22" s="34">
        <f t="shared" si="1"/>
        <v>146</v>
      </c>
      <c r="J22" s="34">
        <v>130</v>
      </c>
      <c r="K22" s="34">
        <v>77</v>
      </c>
      <c r="L22" s="34">
        <v>53</v>
      </c>
      <c r="M22" s="34">
        <v>16</v>
      </c>
      <c r="N22" s="34">
        <v>10</v>
      </c>
      <c r="O22" s="34">
        <v>6</v>
      </c>
      <c r="P22" s="34">
        <f t="shared" si="2"/>
        <v>8.9461538461538463</v>
      </c>
      <c r="Q22" s="44" t="s">
        <v>218</v>
      </c>
    </row>
    <row r="23" spans="2:17" s="2" customFormat="1" ht="23.1" customHeight="1" x14ac:dyDescent="0.3">
      <c r="B23" s="48" t="s">
        <v>207</v>
      </c>
      <c r="C23" s="34">
        <v>1</v>
      </c>
      <c r="D23" s="34">
        <v>21</v>
      </c>
      <c r="E23" s="34">
        <v>145</v>
      </c>
      <c r="F23" s="34">
        <v>400</v>
      </c>
      <c r="G23" s="34">
        <v>352</v>
      </c>
      <c r="H23" s="34">
        <v>48</v>
      </c>
      <c r="I23" s="34">
        <f t="shared" si="1"/>
        <v>77</v>
      </c>
      <c r="J23" s="34">
        <v>67</v>
      </c>
      <c r="K23" s="34">
        <v>43</v>
      </c>
      <c r="L23" s="34">
        <v>24</v>
      </c>
      <c r="M23" s="34">
        <v>10</v>
      </c>
      <c r="N23" s="34">
        <v>5</v>
      </c>
      <c r="O23" s="34">
        <v>5</v>
      </c>
      <c r="P23" s="34">
        <f t="shared" si="2"/>
        <v>5.9701492537313436</v>
      </c>
      <c r="Q23" s="44" t="s">
        <v>214</v>
      </c>
    </row>
    <row r="24" spans="2:17" s="2" customFormat="1" ht="23.1" customHeight="1" x14ac:dyDescent="0.3">
      <c r="B24" s="48" t="s">
        <v>13</v>
      </c>
      <c r="C24" s="34">
        <v>1</v>
      </c>
      <c r="D24" s="34">
        <v>30</v>
      </c>
      <c r="E24" s="34">
        <v>54</v>
      </c>
      <c r="F24" s="34">
        <v>763</v>
      </c>
      <c r="G24" s="34">
        <v>192</v>
      </c>
      <c r="H24" s="34">
        <v>571</v>
      </c>
      <c r="I24" s="34">
        <f t="shared" si="1"/>
        <v>69</v>
      </c>
      <c r="J24" s="34">
        <v>63</v>
      </c>
      <c r="K24" s="34">
        <v>34</v>
      </c>
      <c r="L24" s="34">
        <v>29</v>
      </c>
      <c r="M24" s="34">
        <v>6</v>
      </c>
      <c r="N24" s="34">
        <v>5</v>
      </c>
      <c r="O24" s="34">
        <v>1</v>
      </c>
      <c r="P24" s="34">
        <f t="shared" si="2"/>
        <v>12.111111111111111</v>
      </c>
      <c r="Q24" s="44" t="s">
        <v>215</v>
      </c>
    </row>
    <row r="25" spans="2:17" s="2" customFormat="1" ht="23.1" customHeight="1" x14ac:dyDescent="0.3">
      <c r="B25" s="48" t="s">
        <v>8</v>
      </c>
      <c r="C25" s="34">
        <v>2</v>
      </c>
      <c r="D25" s="34">
        <v>49</v>
      </c>
      <c r="E25" s="34">
        <v>79</v>
      </c>
      <c r="F25" s="34">
        <v>1071</v>
      </c>
      <c r="G25" s="34">
        <v>244</v>
      </c>
      <c r="H25" s="34">
        <v>827</v>
      </c>
      <c r="I25" s="34">
        <f t="shared" si="1"/>
        <v>123</v>
      </c>
      <c r="J25" s="34">
        <v>112</v>
      </c>
      <c r="K25" s="34">
        <v>39</v>
      </c>
      <c r="L25" s="34">
        <v>73</v>
      </c>
      <c r="M25" s="34">
        <v>11</v>
      </c>
      <c r="N25" s="34">
        <v>6</v>
      </c>
      <c r="O25" s="34">
        <v>5</v>
      </c>
      <c r="P25" s="34">
        <f t="shared" si="2"/>
        <v>9.5625</v>
      </c>
      <c r="Q25" s="44" t="s">
        <v>219</v>
      </c>
    </row>
    <row r="26" spans="2:17" s="2" customFormat="1" ht="23.1" customHeight="1" x14ac:dyDescent="0.3">
      <c r="B26" s="48" t="s">
        <v>207</v>
      </c>
      <c r="C26" s="34" t="s">
        <v>98</v>
      </c>
      <c r="D26" s="34" t="s">
        <v>98</v>
      </c>
      <c r="E26" s="34" t="s">
        <v>98</v>
      </c>
      <c r="F26" s="34" t="s">
        <v>98</v>
      </c>
      <c r="G26" s="34" t="s">
        <v>98</v>
      </c>
      <c r="H26" s="34" t="s">
        <v>98</v>
      </c>
      <c r="I26" s="34">
        <f t="shared" si="1"/>
        <v>0</v>
      </c>
      <c r="J26" s="34" t="s">
        <v>98</v>
      </c>
      <c r="K26" s="34" t="s">
        <v>98</v>
      </c>
      <c r="L26" s="34" t="s">
        <v>98</v>
      </c>
      <c r="M26" s="34" t="s">
        <v>98</v>
      </c>
      <c r="N26" s="34" t="s">
        <v>98</v>
      </c>
      <c r="O26" s="34" t="s">
        <v>98</v>
      </c>
      <c r="P26" s="34" t="s">
        <v>98</v>
      </c>
      <c r="Q26" s="44" t="s">
        <v>214</v>
      </c>
    </row>
    <row r="27" spans="2:17" s="2" customFormat="1" ht="23.1" customHeight="1" x14ac:dyDescent="0.3">
      <c r="B27" s="48" t="s">
        <v>13</v>
      </c>
      <c r="C27" s="34">
        <v>2</v>
      </c>
      <c r="D27" s="34">
        <v>49</v>
      </c>
      <c r="E27" s="34">
        <v>79</v>
      </c>
      <c r="F27" s="34">
        <v>1071</v>
      </c>
      <c r="G27" s="34">
        <v>244</v>
      </c>
      <c r="H27" s="34">
        <v>827</v>
      </c>
      <c r="I27" s="34">
        <f t="shared" si="1"/>
        <v>123</v>
      </c>
      <c r="J27" s="34">
        <v>112</v>
      </c>
      <c r="K27" s="34">
        <v>39</v>
      </c>
      <c r="L27" s="34">
        <v>73</v>
      </c>
      <c r="M27" s="34">
        <v>11</v>
      </c>
      <c r="N27" s="34">
        <v>6</v>
      </c>
      <c r="O27" s="34">
        <v>5</v>
      </c>
      <c r="P27" s="34">
        <f t="shared" si="2"/>
        <v>9.5625</v>
      </c>
      <c r="Q27" s="44" t="s">
        <v>215</v>
      </c>
    </row>
    <row r="28" spans="2:17" ht="23.1" customHeight="1" x14ac:dyDescent="0.3">
      <c r="B28" s="48" t="s">
        <v>9</v>
      </c>
      <c r="C28" s="34">
        <v>1</v>
      </c>
      <c r="D28" s="34">
        <v>28</v>
      </c>
      <c r="E28" s="34">
        <v>47</v>
      </c>
      <c r="F28" s="34">
        <v>544</v>
      </c>
      <c r="G28" s="34">
        <v>544</v>
      </c>
      <c r="H28" s="34">
        <v>0</v>
      </c>
      <c r="I28" s="34">
        <f t="shared" si="1"/>
        <v>74</v>
      </c>
      <c r="J28" s="34">
        <v>66</v>
      </c>
      <c r="K28" s="34">
        <v>29</v>
      </c>
      <c r="L28" s="34">
        <v>37</v>
      </c>
      <c r="M28" s="34">
        <v>8</v>
      </c>
      <c r="N28" s="34">
        <v>2</v>
      </c>
      <c r="O28" s="34">
        <v>6</v>
      </c>
      <c r="P28" s="34">
        <f t="shared" si="2"/>
        <v>8.2424242424242422</v>
      </c>
      <c r="Q28" s="44" t="s">
        <v>220</v>
      </c>
    </row>
    <row r="29" spans="2:17" ht="23.1" customHeight="1" x14ac:dyDescent="0.3">
      <c r="B29" s="48" t="s">
        <v>206</v>
      </c>
      <c r="C29" s="34">
        <v>1</v>
      </c>
      <c r="D29" s="34">
        <v>28</v>
      </c>
      <c r="E29" s="34">
        <v>47</v>
      </c>
      <c r="F29" s="34">
        <v>544</v>
      </c>
      <c r="G29" s="34">
        <v>544</v>
      </c>
      <c r="H29" s="34">
        <v>0</v>
      </c>
      <c r="I29" s="34">
        <f t="shared" si="1"/>
        <v>74</v>
      </c>
      <c r="J29" s="34">
        <v>66</v>
      </c>
      <c r="K29" s="34">
        <v>29</v>
      </c>
      <c r="L29" s="34">
        <v>37</v>
      </c>
      <c r="M29" s="34">
        <v>8</v>
      </c>
      <c r="N29" s="34">
        <v>2</v>
      </c>
      <c r="O29" s="34">
        <v>6</v>
      </c>
      <c r="P29" s="34">
        <f t="shared" si="2"/>
        <v>8.2424242424242422</v>
      </c>
      <c r="Q29" s="44" t="s">
        <v>214</v>
      </c>
    </row>
    <row r="30" spans="2:17" ht="23.1" customHeight="1" x14ac:dyDescent="0.3">
      <c r="B30" s="48" t="s">
        <v>13</v>
      </c>
      <c r="C30" s="34">
        <v>0</v>
      </c>
      <c r="D30" s="34">
        <v>0</v>
      </c>
      <c r="E30" s="34">
        <v>0</v>
      </c>
      <c r="F30" s="34">
        <v>0</v>
      </c>
      <c r="G30" s="34">
        <v>0</v>
      </c>
      <c r="H30" s="34">
        <v>0</v>
      </c>
      <c r="I30" s="34">
        <f t="shared" si="1"/>
        <v>0</v>
      </c>
      <c r="J30" s="34">
        <v>0</v>
      </c>
      <c r="K30" s="34">
        <v>0</v>
      </c>
      <c r="L30" s="34">
        <v>0</v>
      </c>
      <c r="M30" s="34">
        <v>0</v>
      </c>
      <c r="N30" s="34">
        <v>0</v>
      </c>
      <c r="O30" s="34">
        <v>0</v>
      </c>
      <c r="P30" s="34">
        <v>0</v>
      </c>
      <c r="Q30" s="44" t="s">
        <v>215</v>
      </c>
    </row>
    <row r="31" spans="2:17" ht="23.1" customHeight="1" x14ac:dyDescent="0.3">
      <c r="B31" s="48" t="s">
        <v>10</v>
      </c>
      <c r="C31" s="34">
        <v>6</v>
      </c>
      <c r="D31" s="34">
        <v>456</v>
      </c>
      <c r="E31" s="34" t="s">
        <v>287</v>
      </c>
      <c r="F31" s="34">
        <v>86755</v>
      </c>
      <c r="G31" s="34">
        <v>40056</v>
      </c>
      <c r="H31" s="34">
        <v>46699</v>
      </c>
      <c r="I31" s="34">
        <f t="shared" si="1"/>
        <v>4907</v>
      </c>
      <c r="J31" s="34">
        <v>2752</v>
      </c>
      <c r="K31" s="34">
        <f>J31-L31</f>
        <v>2052</v>
      </c>
      <c r="L31" s="34">
        <v>700</v>
      </c>
      <c r="M31" s="34">
        <v>2155</v>
      </c>
      <c r="N31" s="34">
        <f>M31-O31</f>
        <v>1066</v>
      </c>
      <c r="O31" s="34">
        <v>1089</v>
      </c>
      <c r="P31" s="34">
        <f t="shared" si="2"/>
        <v>31.52434593023256</v>
      </c>
      <c r="Q31" s="44" t="s">
        <v>221</v>
      </c>
    </row>
    <row r="32" spans="2:17" ht="23.1" customHeight="1" x14ac:dyDescent="0.3">
      <c r="B32" s="48" t="s">
        <v>11</v>
      </c>
      <c r="C32" s="34">
        <v>61</v>
      </c>
      <c r="D32" s="34">
        <v>640</v>
      </c>
      <c r="E32" s="34" t="s">
        <v>287</v>
      </c>
      <c r="F32" s="34">
        <v>16140</v>
      </c>
      <c r="G32" s="34">
        <f>F32-H32</f>
        <v>7975</v>
      </c>
      <c r="H32" s="34">
        <v>8165</v>
      </c>
      <c r="I32" s="34">
        <f t="shared" si="1"/>
        <v>446</v>
      </c>
      <c r="J32" s="34">
        <v>395</v>
      </c>
      <c r="K32" s="34">
        <f t="shared" ref="K32:K34" si="3">J32-L32</f>
        <v>325</v>
      </c>
      <c r="L32" s="34">
        <v>70</v>
      </c>
      <c r="M32" s="34">
        <v>51</v>
      </c>
      <c r="N32" s="34">
        <f t="shared" ref="N32:N34" si="4">M32-O32</f>
        <v>24</v>
      </c>
      <c r="O32" s="34">
        <v>27</v>
      </c>
      <c r="P32" s="34">
        <f t="shared" si="2"/>
        <v>40.860759493670884</v>
      </c>
      <c r="Q32" s="44" t="s">
        <v>222</v>
      </c>
    </row>
    <row r="33" spans="2:17" ht="23.1" customHeight="1" x14ac:dyDescent="0.3">
      <c r="B33" s="48" t="s">
        <v>12</v>
      </c>
      <c r="C33" s="34">
        <v>2</v>
      </c>
      <c r="D33" s="34">
        <v>45</v>
      </c>
      <c r="E33" s="34">
        <v>0</v>
      </c>
      <c r="F33" s="34">
        <v>3605</v>
      </c>
      <c r="G33" s="34">
        <v>1405</v>
      </c>
      <c r="H33" s="34">
        <v>2200</v>
      </c>
      <c r="I33" s="34">
        <f t="shared" si="1"/>
        <v>267</v>
      </c>
      <c r="J33" s="34">
        <v>133</v>
      </c>
      <c r="K33" s="34">
        <f t="shared" si="3"/>
        <v>91</v>
      </c>
      <c r="L33" s="34">
        <v>42</v>
      </c>
      <c r="M33" s="34">
        <v>134</v>
      </c>
      <c r="N33" s="34">
        <f t="shared" si="4"/>
        <v>69</v>
      </c>
      <c r="O33" s="34">
        <v>65</v>
      </c>
      <c r="P33" s="34">
        <f t="shared" si="2"/>
        <v>27.105263157894736</v>
      </c>
      <c r="Q33" s="44" t="s">
        <v>224</v>
      </c>
    </row>
    <row r="34" spans="2:17" ht="23.1" customHeight="1" thickBot="1" x14ac:dyDescent="0.35">
      <c r="B34" s="49" t="s">
        <v>209</v>
      </c>
      <c r="C34" s="36">
        <v>1</v>
      </c>
      <c r="D34" s="36">
        <v>18</v>
      </c>
      <c r="E34" s="36">
        <v>26</v>
      </c>
      <c r="F34" s="36">
        <v>88</v>
      </c>
      <c r="G34" s="36">
        <v>63</v>
      </c>
      <c r="H34" s="36">
        <v>25</v>
      </c>
      <c r="I34" s="36">
        <f t="shared" si="1"/>
        <v>48</v>
      </c>
      <c r="J34" s="36">
        <v>40</v>
      </c>
      <c r="K34" s="36">
        <f t="shared" si="3"/>
        <v>5</v>
      </c>
      <c r="L34" s="36">
        <v>35</v>
      </c>
      <c r="M34" s="36">
        <v>8</v>
      </c>
      <c r="N34" s="36">
        <f t="shared" si="4"/>
        <v>4</v>
      </c>
      <c r="O34" s="36">
        <v>4</v>
      </c>
      <c r="P34" s="36">
        <f t="shared" si="2"/>
        <v>2.2000000000000002</v>
      </c>
      <c r="Q34" s="46" t="s">
        <v>225</v>
      </c>
    </row>
    <row r="35" spans="2:17" ht="20.100000000000001" customHeight="1" thickTop="1" x14ac:dyDescent="0.3">
      <c r="B35" s="3" t="s">
        <v>81</v>
      </c>
      <c r="J35" s="3" t="s">
        <v>82</v>
      </c>
    </row>
    <row r="36" spans="2:17" ht="20.100000000000001" customHeight="1" x14ac:dyDescent="0.3">
      <c r="B36" s="79" t="s">
        <v>83</v>
      </c>
      <c r="C36" s="80"/>
      <c r="D36" s="80"/>
      <c r="E36" s="80"/>
      <c r="F36" s="80"/>
      <c r="G36" s="80"/>
      <c r="H36" s="80"/>
      <c r="I36" s="37"/>
      <c r="J36" s="79" t="s">
        <v>84</v>
      </c>
      <c r="K36" s="79"/>
      <c r="L36" s="79"/>
      <c r="M36" s="79"/>
      <c r="N36" s="79"/>
      <c r="O36" s="79"/>
      <c r="P36" s="79"/>
      <c r="Q36" s="79"/>
    </row>
    <row r="37" spans="2:17" ht="20.100000000000001" customHeight="1" x14ac:dyDescent="0.3">
      <c r="B37" s="80"/>
      <c r="C37" s="80"/>
      <c r="D37" s="80"/>
      <c r="E37" s="80"/>
      <c r="F37" s="80"/>
      <c r="G37" s="80"/>
      <c r="H37" s="80"/>
      <c r="I37" s="38"/>
      <c r="J37" s="79"/>
      <c r="K37" s="79"/>
      <c r="L37" s="79"/>
      <c r="M37" s="79"/>
      <c r="N37" s="79"/>
      <c r="O37" s="79"/>
      <c r="P37" s="79"/>
      <c r="Q37" s="79"/>
    </row>
    <row r="38" spans="2:17" ht="20.100000000000001" customHeight="1" x14ac:dyDescent="0.3">
      <c r="B38" s="80"/>
      <c r="C38" s="80"/>
      <c r="D38" s="80"/>
      <c r="E38" s="80"/>
      <c r="F38" s="80"/>
      <c r="G38" s="80"/>
      <c r="H38" s="80"/>
      <c r="I38" s="38"/>
      <c r="J38" s="79"/>
      <c r="K38" s="79"/>
      <c r="L38" s="79"/>
      <c r="M38" s="79"/>
      <c r="N38" s="79"/>
      <c r="O38" s="79"/>
      <c r="P38" s="79"/>
      <c r="Q38" s="79"/>
    </row>
    <row r="39" spans="2:17" ht="20.100000000000001" customHeight="1" x14ac:dyDescent="0.3">
      <c r="J39" s="79"/>
      <c r="K39" s="79"/>
      <c r="L39" s="79"/>
      <c r="M39" s="79"/>
      <c r="N39" s="79"/>
      <c r="O39" s="79"/>
      <c r="P39" s="79"/>
      <c r="Q39" s="79"/>
    </row>
  </sheetData>
  <mergeCells count="16">
    <mergeCell ref="Q5:Q7"/>
    <mergeCell ref="J36:Q39"/>
    <mergeCell ref="B36:H38"/>
    <mergeCell ref="I5:O5"/>
    <mergeCell ref="P5:P7"/>
    <mergeCell ref="F6:F7"/>
    <mergeCell ref="G6:G7"/>
    <mergeCell ref="H6:H7"/>
    <mergeCell ref="I6:I7"/>
    <mergeCell ref="J6:L6"/>
    <mergeCell ref="M6:O6"/>
    <mergeCell ref="B5:B7"/>
    <mergeCell ref="C5:C7"/>
    <mergeCell ref="D5:D7"/>
    <mergeCell ref="E5:E7"/>
    <mergeCell ref="F5:H5"/>
  </mergeCells>
  <phoneticPr fontId="3" type="noConversion"/>
  <pageMargins left="0.7" right="0.7" top="0.75" bottom="0.75" header="0.3" footer="0.3"/>
  <pageSetup paperSize="9" scale="55" orientation="landscape" verticalDpi="0" r:id="rId1"/>
  <colBreaks count="1" manualBreakCount="1">
    <brk id="9" max="38"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B2:Q16"/>
  <sheetViews>
    <sheetView view="pageBreakPreview" zoomScale="90" zoomScaleNormal="100" zoomScaleSheetLayoutView="90" workbookViewId="0">
      <selection activeCell="B5" sqref="B5:Q7"/>
    </sheetView>
  </sheetViews>
  <sheetFormatPr defaultRowHeight="12" x14ac:dyDescent="0.3"/>
  <cols>
    <col min="1" max="1" width="2.125" style="3" customWidth="1"/>
    <col min="2" max="2" width="10.625" style="3" customWidth="1"/>
    <col min="3" max="4" width="11.625" style="3" customWidth="1"/>
    <col min="5" max="6" width="11.625" style="2" customWidth="1"/>
    <col min="7" max="17" width="11.625" style="3" customWidth="1"/>
    <col min="18" max="18" width="2.625" style="3" customWidth="1"/>
    <col min="19" max="16384" width="9" style="3"/>
  </cols>
  <sheetData>
    <row r="2" spans="2:17" ht="15" x14ac:dyDescent="0.3">
      <c r="B2" s="1" t="s">
        <v>356</v>
      </c>
      <c r="D2" s="1"/>
    </row>
    <row r="3" spans="2:17" ht="12" customHeight="1" x14ac:dyDescent="0.3">
      <c r="F3" s="8"/>
      <c r="Q3" s="8"/>
    </row>
    <row r="4" spans="2:17" ht="12" customHeight="1" thickBot="1" x14ac:dyDescent="0.35">
      <c r="F4" s="8"/>
      <c r="Q4" s="8" t="s">
        <v>357</v>
      </c>
    </row>
    <row r="5" spans="2:17" ht="12.75" thickTop="1" x14ac:dyDescent="0.3">
      <c r="B5" s="170" t="s">
        <v>358</v>
      </c>
      <c r="C5" s="172" t="s">
        <v>361</v>
      </c>
      <c r="D5" s="172" t="s">
        <v>362</v>
      </c>
      <c r="E5" s="174"/>
      <c r="F5" s="174"/>
      <c r="G5" s="174"/>
      <c r="H5" s="174"/>
      <c r="I5" s="174"/>
      <c r="J5" s="174"/>
      <c r="K5" s="174"/>
      <c r="L5" s="174"/>
      <c r="M5" s="174"/>
      <c r="N5" s="174"/>
      <c r="O5" s="174"/>
      <c r="P5" s="174"/>
      <c r="Q5" s="175" t="s">
        <v>370</v>
      </c>
    </row>
    <row r="6" spans="2:17" x14ac:dyDescent="0.3">
      <c r="B6" s="171"/>
      <c r="C6" s="173"/>
      <c r="D6" s="177" t="s">
        <v>27</v>
      </c>
      <c r="E6" s="173"/>
      <c r="F6" s="173"/>
      <c r="G6" s="173"/>
      <c r="H6" s="173"/>
      <c r="I6" s="173"/>
      <c r="J6" s="173"/>
      <c r="K6" s="177" t="s">
        <v>32</v>
      </c>
      <c r="L6" s="173"/>
      <c r="M6" s="173"/>
      <c r="N6" s="173"/>
      <c r="O6" s="173"/>
      <c r="P6" s="178" t="s">
        <v>369</v>
      </c>
      <c r="Q6" s="176"/>
    </row>
    <row r="7" spans="2:17" ht="78" customHeight="1" x14ac:dyDescent="0.3">
      <c r="B7" s="171"/>
      <c r="C7" s="173"/>
      <c r="D7" s="61"/>
      <c r="E7" s="62" t="s">
        <v>28</v>
      </c>
      <c r="F7" s="62" t="s">
        <v>363</v>
      </c>
      <c r="G7" s="62" t="s">
        <v>29</v>
      </c>
      <c r="H7" s="62" t="s">
        <v>30</v>
      </c>
      <c r="I7" s="62" t="s">
        <v>364</v>
      </c>
      <c r="J7" s="62" t="s">
        <v>31</v>
      </c>
      <c r="K7" s="61"/>
      <c r="L7" s="62" t="s">
        <v>365</v>
      </c>
      <c r="M7" s="62" t="s">
        <v>366</v>
      </c>
      <c r="N7" s="62" t="s">
        <v>367</v>
      </c>
      <c r="O7" s="62" t="s">
        <v>368</v>
      </c>
      <c r="P7" s="173"/>
      <c r="Q7" s="176"/>
    </row>
    <row r="8" spans="2:17" ht="20.100000000000001" customHeight="1" x14ac:dyDescent="0.3">
      <c r="B8" s="4">
        <v>2013</v>
      </c>
      <c r="C8" s="34">
        <v>102</v>
      </c>
      <c r="D8" s="34">
        <v>44</v>
      </c>
      <c r="E8" s="34">
        <v>15</v>
      </c>
      <c r="F8" s="34">
        <v>19</v>
      </c>
      <c r="G8" s="34">
        <v>6</v>
      </c>
      <c r="H8" s="34" t="s">
        <v>98</v>
      </c>
      <c r="I8" s="34" t="s">
        <v>98</v>
      </c>
      <c r="J8" s="34">
        <v>4</v>
      </c>
      <c r="K8" s="34">
        <v>41</v>
      </c>
      <c r="L8" s="34">
        <v>34</v>
      </c>
      <c r="M8" s="34">
        <v>1</v>
      </c>
      <c r="N8" s="34">
        <v>4</v>
      </c>
      <c r="O8" s="34">
        <v>2</v>
      </c>
      <c r="P8" s="34">
        <v>4</v>
      </c>
      <c r="Q8" s="34">
        <v>13</v>
      </c>
    </row>
    <row r="9" spans="2:17" ht="20.100000000000001" customHeight="1" x14ac:dyDescent="0.3">
      <c r="B9" s="4">
        <v>2014</v>
      </c>
      <c r="C9" s="34">
        <v>119</v>
      </c>
      <c r="D9" s="34">
        <v>49</v>
      </c>
      <c r="E9" s="34">
        <v>15</v>
      </c>
      <c r="F9" s="34">
        <v>22</v>
      </c>
      <c r="G9" s="34">
        <v>6</v>
      </c>
      <c r="H9" s="34" t="s">
        <v>98</v>
      </c>
      <c r="I9" s="34">
        <v>2</v>
      </c>
      <c r="J9" s="34">
        <v>4</v>
      </c>
      <c r="K9" s="34">
        <v>49</v>
      </c>
      <c r="L9" s="34">
        <v>41</v>
      </c>
      <c r="M9" s="34">
        <v>1</v>
      </c>
      <c r="N9" s="34">
        <v>4</v>
      </c>
      <c r="O9" s="34">
        <v>3</v>
      </c>
      <c r="P9" s="34">
        <v>7</v>
      </c>
      <c r="Q9" s="34">
        <v>14</v>
      </c>
    </row>
    <row r="10" spans="2:17" ht="20.100000000000001" customHeight="1" x14ac:dyDescent="0.3">
      <c r="B10" s="4">
        <v>2015</v>
      </c>
      <c r="C10" s="34">
        <v>125</v>
      </c>
      <c r="D10" s="34">
        <v>51</v>
      </c>
      <c r="E10" s="34">
        <v>15</v>
      </c>
      <c r="F10" s="34">
        <v>24</v>
      </c>
      <c r="G10" s="34">
        <v>6</v>
      </c>
      <c r="H10" s="34" t="s">
        <v>98</v>
      </c>
      <c r="I10" s="34">
        <v>2</v>
      </c>
      <c r="J10" s="34">
        <v>4</v>
      </c>
      <c r="K10" s="34">
        <v>50</v>
      </c>
      <c r="L10" s="34">
        <v>42</v>
      </c>
      <c r="M10" s="34">
        <v>1</v>
      </c>
      <c r="N10" s="34">
        <v>4</v>
      </c>
      <c r="O10" s="34">
        <v>3</v>
      </c>
      <c r="P10" s="34">
        <v>7</v>
      </c>
      <c r="Q10" s="34">
        <v>17</v>
      </c>
    </row>
    <row r="11" spans="2:17" ht="20.100000000000001" customHeight="1" x14ac:dyDescent="0.3">
      <c r="B11" s="4">
        <v>2016</v>
      </c>
      <c r="C11" s="34">
        <v>135</v>
      </c>
      <c r="D11" s="34">
        <v>58</v>
      </c>
      <c r="E11" s="34">
        <v>16</v>
      </c>
      <c r="F11" s="34">
        <v>30</v>
      </c>
      <c r="G11" s="34">
        <v>6</v>
      </c>
      <c r="H11" s="34" t="s">
        <v>98</v>
      </c>
      <c r="I11" s="34">
        <v>2</v>
      </c>
      <c r="J11" s="34">
        <v>4</v>
      </c>
      <c r="K11" s="34">
        <v>51</v>
      </c>
      <c r="L11" s="34">
        <v>44</v>
      </c>
      <c r="M11" s="34">
        <v>1</v>
      </c>
      <c r="N11" s="34">
        <v>4</v>
      </c>
      <c r="O11" s="34">
        <v>2</v>
      </c>
      <c r="P11" s="34">
        <v>8</v>
      </c>
      <c r="Q11" s="34">
        <v>18</v>
      </c>
    </row>
    <row r="12" spans="2:17" ht="20.100000000000001" customHeight="1" x14ac:dyDescent="0.3">
      <c r="B12" s="4">
        <v>2017</v>
      </c>
      <c r="C12" s="34">
        <v>155</v>
      </c>
      <c r="D12" s="34">
        <v>65</v>
      </c>
      <c r="E12" s="34">
        <v>16</v>
      </c>
      <c r="F12" s="34">
        <v>37</v>
      </c>
      <c r="G12" s="34">
        <v>6</v>
      </c>
      <c r="H12" s="34" t="s">
        <v>98</v>
      </c>
      <c r="I12" s="34">
        <v>2</v>
      </c>
      <c r="J12" s="34">
        <v>4</v>
      </c>
      <c r="K12" s="34">
        <v>63</v>
      </c>
      <c r="L12" s="34">
        <v>56</v>
      </c>
      <c r="M12" s="34">
        <v>1</v>
      </c>
      <c r="N12" s="34">
        <v>4</v>
      </c>
      <c r="O12" s="34">
        <v>2</v>
      </c>
      <c r="P12" s="34">
        <v>8</v>
      </c>
      <c r="Q12" s="34">
        <v>19</v>
      </c>
    </row>
    <row r="13" spans="2:17" s="7" customFormat="1" ht="26.1" customHeight="1" thickBot="1" x14ac:dyDescent="0.35">
      <c r="B13" s="9">
        <v>2018</v>
      </c>
      <c r="C13" s="33">
        <v>159</v>
      </c>
      <c r="D13" s="33">
        <v>77</v>
      </c>
      <c r="E13" s="33">
        <v>16</v>
      </c>
      <c r="F13" s="33">
        <v>53</v>
      </c>
      <c r="G13" s="33">
        <v>6</v>
      </c>
      <c r="H13" s="33" t="s">
        <v>98</v>
      </c>
      <c r="I13" s="33">
        <v>2</v>
      </c>
      <c r="J13" s="33" t="s">
        <v>98</v>
      </c>
      <c r="K13" s="33">
        <v>59</v>
      </c>
      <c r="L13" s="33">
        <v>55</v>
      </c>
      <c r="M13" s="33" t="s">
        <v>98</v>
      </c>
      <c r="N13" s="33">
        <v>4</v>
      </c>
      <c r="O13" s="33" t="s">
        <v>98</v>
      </c>
      <c r="P13" s="33">
        <v>10</v>
      </c>
      <c r="Q13" s="33">
        <v>13</v>
      </c>
    </row>
    <row r="14" spans="2:17" ht="12.75" thickTop="1" x14ac:dyDescent="0.3">
      <c r="B14" s="3" t="s">
        <v>359</v>
      </c>
      <c r="K14" s="3" t="s">
        <v>360</v>
      </c>
    </row>
    <row r="15" spans="2:17" x14ac:dyDescent="0.3">
      <c r="B15" s="63"/>
    </row>
    <row r="16" spans="2:17" ht="13.5" x14ac:dyDescent="0.3">
      <c r="B16" s="10"/>
    </row>
  </sheetData>
  <mergeCells count="7">
    <mergeCell ref="B5:B7"/>
    <mergeCell ref="C5:C7"/>
    <mergeCell ref="D5:P5"/>
    <mergeCell ref="Q5:Q7"/>
    <mergeCell ref="D6:J6"/>
    <mergeCell ref="K6:O6"/>
    <mergeCell ref="P6:P7"/>
  </mergeCells>
  <phoneticPr fontId="3" type="noConversion"/>
  <pageMargins left="0.7" right="0.7" top="0.75" bottom="0.75" header="0.3" footer="0.3"/>
  <pageSetup paperSize="9" scale="53" orientation="landscape" verticalDpi="0" r:id="rId1"/>
  <colBreaks count="1" manualBreakCount="1">
    <brk id="10" max="16"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V23"/>
  <sheetViews>
    <sheetView view="pageBreakPreview" zoomScale="90" zoomScaleNormal="100" zoomScaleSheetLayoutView="90" workbookViewId="0">
      <selection activeCell="B5" sqref="B5:V8"/>
    </sheetView>
  </sheetViews>
  <sheetFormatPr defaultRowHeight="12" x14ac:dyDescent="0.3"/>
  <cols>
    <col min="1" max="1" width="2.125" style="3" customWidth="1"/>
    <col min="2" max="3" width="10.625" style="3" customWidth="1"/>
    <col min="4" max="5" width="10.625" style="2" customWidth="1"/>
    <col min="6" max="13" width="10.625" style="3" customWidth="1"/>
    <col min="14" max="16" width="9.875" style="3" customWidth="1"/>
    <col min="17" max="17" width="13.125" style="3" customWidth="1"/>
    <col min="18" max="22" width="9.875" style="3" customWidth="1"/>
    <col min="23" max="23" width="2.625" style="3" customWidth="1"/>
    <col min="24" max="16384" width="9" style="3"/>
  </cols>
  <sheetData>
    <row r="2" spans="2:22" ht="15" x14ac:dyDescent="0.3">
      <c r="B2" s="1" t="s">
        <v>33</v>
      </c>
      <c r="C2" s="1"/>
    </row>
    <row r="3" spans="2:22" ht="12" customHeight="1" x14ac:dyDescent="0.3">
      <c r="E3" s="8"/>
      <c r="M3" s="8"/>
    </row>
    <row r="4" spans="2:22" ht="12" customHeight="1" thickBot="1" x14ac:dyDescent="0.35">
      <c r="E4" s="8"/>
      <c r="V4" s="8" t="s">
        <v>371</v>
      </c>
    </row>
    <row r="5" spans="2:22" ht="22.5" customHeight="1" thickTop="1" x14ac:dyDescent="0.3">
      <c r="B5" s="191" t="s">
        <v>85</v>
      </c>
      <c r="C5" s="179" t="s">
        <v>393</v>
      </c>
      <c r="D5" s="179"/>
      <c r="E5" s="179"/>
      <c r="F5" s="179"/>
      <c r="G5" s="179"/>
      <c r="H5" s="179"/>
      <c r="I5" s="179"/>
      <c r="J5" s="179"/>
      <c r="K5" s="198" t="s">
        <v>383</v>
      </c>
      <c r="L5" s="199"/>
      <c r="M5" s="200"/>
      <c r="N5" s="193" t="s">
        <v>37</v>
      </c>
      <c r="O5" s="194"/>
      <c r="P5" s="194"/>
      <c r="Q5" s="194"/>
      <c r="R5" s="195"/>
      <c r="S5" s="193" t="s">
        <v>38</v>
      </c>
      <c r="T5" s="194"/>
      <c r="U5" s="194"/>
      <c r="V5" s="194"/>
    </row>
    <row r="6" spans="2:22" ht="21.75" customHeight="1" x14ac:dyDescent="0.3">
      <c r="B6" s="192"/>
      <c r="C6" s="180" t="s">
        <v>373</v>
      </c>
      <c r="D6" s="181"/>
      <c r="E6" s="181"/>
      <c r="F6" s="181"/>
      <c r="G6" s="181"/>
      <c r="H6" s="181"/>
      <c r="I6" s="180" t="s">
        <v>372</v>
      </c>
      <c r="J6" s="181"/>
      <c r="K6" s="180" t="s">
        <v>290</v>
      </c>
      <c r="L6" s="180" t="s">
        <v>381</v>
      </c>
      <c r="M6" s="182" t="s">
        <v>382</v>
      </c>
      <c r="N6" s="190"/>
      <c r="O6" s="196"/>
      <c r="P6" s="196"/>
      <c r="Q6" s="196"/>
      <c r="R6" s="197"/>
      <c r="S6" s="190"/>
      <c r="T6" s="196"/>
      <c r="U6" s="196"/>
      <c r="V6" s="196"/>
    </row>
    <row r="7" spans="2:22" ht="28.5" customHeight="1" x14ac:dyDescent="0.3">
      <c r="B7" s="192"/>
      <c r="C7" s="184" t="s">
        <v>290</v>
      </c>
      <c r="D7" s="180" t="s">
        <v>34</v>
      </c>
      <c r="E7" s="181"/>
      <c r="F7" s="180" t="s">
        <v>376</v>
      </c>
      <c r="G7" s="181"/>
      <c r="H7" s="181"/>
      <c r="I7" s="186"/>
      <c r="J7" s="181"/>
      <c r="K7" s="181"/>
      <c r="L7" s="181"/>
      <c r="M7" s="183"/>
      <c r="N7" s="187" t="s">
        <v>384</v>
      </c>
      <c r="O7" s="187" t="s">
        <v>385</v>
      </c>
      <c r="P7" s="187" t="s">
        <v>386</v>
      </c>
      <c r="Q7" s="187" t="s">
        <v>36</v>
      </c>
      <c r="R7" s="187" t="s">
        <v>454</v>
      </c>
      <c r="S7" s="187" t="s">
        <v>387</v>
      </c>
      <c r="T7" s="187" t="s">
        <v>388</v>
      </c>
      <c r="U7" s="187" t="s">
        <v>35</v>
      </c>
      <c r="V7" s="189" t="s">
        <v>389</v>
      </c>
    </row>
    <row r="8" spans="2:22" ht="48" x14ac:dyDescent="0.3">
      <c r="B8" s="192"/>
      <c r="C8" s="185"/>
      <c r="D8" s="64" t="s">
        <v>374</v>
      </c>
      <c r="E8" s="64" t="s">
        <v>375</v>
      </c>
      <c r="F8" s="64" t="s">
        <v>377</v>
      </c>
      <c r="G8" s="64" t="s">
        <v>378</v>
      </c>
      <c r="H8" s="64" t="s">
        <v>379</v>
      </c>
      <c r="I8" s="65"/>
      <c r="J8" s="64" t="s">
        <v>380</v>
      </c>
      <c r="K8" s="181"/>
      <c r="L8" s="181"/>
      <c r="M8" s="183"/>
      <c r="N8" s="188"/>
      <c r="O8" s="188"/>
      <c r="P8" s="188"/>
      <c r="Q8" s="188"/>
      <c r="R8" s="188"/>
      <c r="S8" s="188"/>
      <c r="T8" s="188"/>
      <c r="U8" s="188"/>
      <c r="V8" s="190"/>
    </row>
    <row r="9" spans="2:22" ht="20.100000000000001" customHeight="1" x14ac:dyDescent="0.3">
      <c r="B9" s="4">
        <v>2013</v>
      </c>
      <c r="C9" s="34">
        <v>6</v>
      </c>
      <c r="D9" s="34">
        <v>5</v>
      </c>
      <c r="E9" s="34">
        <v>1</v>
      </c>
      <c r="F9" s="34" t="s">
        <v>98</v>
      </c>
      <c r="G9" s="34">
        <v>2</v>
      </c>
      <c r="H9" s="34">
        <v>4</v>
      </c>
      <c r="I9" s="34">
        <v>2</v>
      </c>
      <c r="J9" s="34">
        <v>6</v>
      </c>
      <c r="K9" s="34">
        <f>L9+M9</f>
        <v>7</v>
      </c>
      <c r="L9" s="34">
        <v>5</v>
      </c>
      <c r="M9" s="34">
        <v>2</v>
      </c>
      <c r="N9" s="66">
        <f>SUM(O9:R9)</f>
        <v>8</v>
      </c>
      <c r="O9" s="66" t="s">
        <v>98</v>
      </c>
      <c r="P9" s="66">
        <v>5</v>
      </c>
      <c r="Q9" s="66">
        <v>2</v>
      </c>
      <c r="R9" s="66">
        <v>1</v>
      </c>
      <c r="S9" s="66">
        <f>SUM(T9:V9)</f>
        <v>1</v>
      </c>
      <c r="T9" s="66">
        <v>1</v>
      </c>
      <c r="U9" s="66" t="s">
        <v>98</v>
      </c>
      <c r="V9" s="66" t="s">
        <v>98</v>
      </c>
    </row>
    <row r="10" spans="2:22" ht="20.100000000000001" customHeight="1" x14ac:dyDescent="0.3">
      <c r="B10" s="4">
        <v>2014</v>
      </c>
      <c r="C10" s="34">
        <v>6</v>
      </c>
      <c r="D10" s="34" t="s">
        <v>165</v>
      </c>
      <c r="E10" s="34" t="s">
        <v>165</v>
      </c>
      <c r="F10" s="34" t="s">
        <v>98</v>
      </c>
      <c r="G10" s="34">
        <v>2</v>
      </c>
      <c r="H10" s="34">
        <v>4</v>
      </c>
      <c r="I10" s="34">
        <v>3</v>
      </c>
      <c r="J10" s="34">
        <v>9</v>
      </c>
      <c r="K10" s="34">
        <f t="shared" ref="K10:K14" si="0">L10+M10</f>
        <v>7</v>
      </c>
      <c r="L10" s="34">
        <v>5</v>
      </c>
      <c r="M10" s="34">
        <v>2</v>
      </c>
      <c r="N10" s="66">
        <f t="shared" ref="N10:N14" si="1">SUM(O10:R10)</f>
        <v>8</v>
      </c>
      <c r="O10" s="66" t="s">
        <v>98</v>
      </c>
      <c r="P10" s="66">
        <v>5</v>
      </c>
      <c r="Q10" s="66">
        <v>2</v>
      </c>
      <c r="R10" s="66">
        <v>1</v>
      </c>
      <c r="S10" s="66">
        <f t="shared" ref="S10:S14" si="2">SUM(T10:V10)</f>
        <v>1</v>
      </c>
      <c r="T10" s="66">
        <v>1</v>
      </c>
      <c r="U10" s="66" t="s">
        <v>98</v>
      </c>
      <c r="V10" s="66" t="s">
        <v>98</v>
      </c>
    </row>
    <row r="11" spans="2:22" ht="20.100000000000001" customHeight="1" x14ac:dyDescent="0.3">
      <c r="B11" s="4">
        <v>2015</v>
      </c>
      <c r="C11" s="34">
        <v>7</v>
      </c>
      <c r="D11" s="34" t="s">
        <v>165</v>
      </c>
      <c r="E11" s="34" t="s">
        <v>165</v>
      </c>
      <c r="F11" s="34" t="s">
        <v>98</v>
      </c>
      <c r="G11" s="34">
        <v>2</v>
      </c>
      <c r="H11" s="34">
        <v>5</v>
      </c>
      <c r="I11" s="34">
        <v>3</v>
      </c>
      <c r="J11" s="34">
        <v>9</v>
      </c>
      <c r="K11" s="34">
        <f t="shared" si="0"/>
        <v>7</v>
      </c>
      <c r="L11" s="34">
        <v>6</v>
      </c>
      <c r="M11" s="34">
        <v>1</v>
      </c>
      <c r="N11" s="66">
        <f t="shared" si="1"/>
        <v>8</v>
      </c>
      <c r="O11" s="66" t="s">
        <v>98</v>
      </c>
      <c r="P11" s="66">
        <v>5</v>
      </c>
      <c r="Q11" s="66">
        <v>2</v>
      </c>
      <c r="R11" s="66">
        <v>1</v>
      </c>
      <c r="S11" s="66">
        <f t="shared" si="2"/>
        <v>1</v>
      </c>
      <c r="T11" s="66">
        <v>1</v>
      </c>
      <c r="U11" s="66" t="s">
        <v>98</v>
      </c>
      <c r="V11" s="66" t="s">
        <v>98</v>
      </c>
    </row>
    <row r="12" spans="2:22" ht="20.100000000000001" customHeight="1" x14ac:dyDescent="0.3">
      <c r="B12" s="4">
        <v>2016</v>
      </c>
      <c r="C12" s="34">
        <v>7</v>
      </c>
      <c r="D12" s="34">
        <v>5</v>
      </c>
      <c r="E12" s="34">
        <v>2</v>
      </c>
      <c r="F12" s="34" t="s">
        <v>98</v>
      </c>
      <c r="G12" s="34">
        <v>2</v>
      </c>
      <c r="H12" s="34">
        <v>5</v>
      </c>
      <c r="I12" s="34">
        <v>3</v>
      </c>
      <c r="J12" s="34">
        <v>9</v>
      </c>
      <c r="K12" s="34">
        <f t="shared" si="0"/>
        <v>7</v>
      </c>
      <c r="L12" s="34">
        <v>6</v>
      </c>
      <c r="M12" s="34">
        <v>1</v>
      </c>
      <c r="N12" s="66">
        <f t="shared" si="1"/>
        <v>8</v>
      </c>
      <c r="O12" s="66" t="s">
        <v>98</v>
      </c>
      <c r="P12" s="66">
        <v>5</v>
      </c>
      <c r="Q12" s="66">
        <v>2</v>
      </c>
      <c r="R12" s="66">
        <v>1</v>
      </c>
      <c r="S12" s="66">
        <f t="shared" si="2"/>
        <v>1</v>
      </c>
      <c r="T12" s="66">
        <v>1</v>
      </c>
      <c r="U12" s="66" t="s">
        <v>98</v>
      </c>
      <c r="V12" s="66" t="s">
        <v>98</v>
      </c>
    </row>
    <row r="13" spans="2:22" ht="20.100000000000001" customHeight="1" x14ac:dyDescent="0.3">
      <c r="B13" s="4">
        <v>2017</v>
      </c>
      <c r="C13" s="34">
        <v>9</v>
      </c>
      <c r="D13" s="34">
        <v>5</v>
      </c>
      <c r="E13" s="34">
        <v>4</v>
      </c>
      <c r="F13" s="34" t="s">
        <v>98</v>
      </c>
      <c r="G13" s="34">
        <v>2</v>
      </c>
      <c r="H13" s="34">
        <v>7</v>
      </c>
      <c r="I13" s="34">
        <v>3</v>
      </c>
      <c r="J13" s="34">
        <v>9</v>
      </c>
      <c r="K13" s="34">
        <f t="shared" si="0"/>
        <v>7</v>
      </c>
      <c r="L13" s="34">
        <v>6</v>
      </c>
      <c r="M13" s="34">
        <v>1</v>
      </c>
      <c r="N13" s="66">
        <f t="shared" si="1"/>
        <v>8</v>
      </c>
      <c r="O13" s="66" t="s">
        <v>98</v>
      </c>
      <c r="P13" s="66">
        <v>5</v>
      </c>
      <c r="Q13" s="66">
        <v>2</v>
      </c>
      <c r="R13" s="66">
        <v>1</v>
      </c>
      <c r="S13" s="66">
        <f t="shared" si="2"/>
        <v>1</v>
      </c>
      <c r="T13" s="66">
        <v>1</v>
      </c>
      <c r="U13" s="66" t="s">
        <v>98</v>
      </c>
      <c r="V13" s="66" t="s">
        <v>98</v>
      </c>
    </row>
    <row r="14" spans="2:22" s="7" customFormat="1" ht="26.1" customHeight="1" thickBot="1" x14ac:dyDescent="0.35">
      <c r="B14" s="9">
        <v>2018</v>
      </c>
      <c r="C14" s="33">
        <v>10</v>
      </c>
      <c r="D14" s="33">
        <v>5</v>
      </c>
      <c r="E14" s="33">
        <v>5</v>
      </c>
      <c r="F14" s="33" t="s">
        <v>98</v>
      </c>
      <c r="G14" s="33">
        <v>2</v>
      </c>
      <c r="H14" s="33">
        <v>8</v>
      </c>
      <c r="I14" s="33">
        <v>2</v>
      </c>
      <c r="J14" s="33">
        <v>5</v>
      </c>
      <c r="K14" s="33">
        <f t="shared" si="0"/>
        <v>8</v>
      </c>
      <c r="L14" s="33">
        <v>7</v>
      </c>
      <c r="M14" s="33">
        <v>1</v>
      </c>
      <c r="N14" s="67">
        <f t="shared" si="1"/>
        <v>9</v>
      </c>
      <c r="O14" s="67" t="s">
        <v>98</v>
      </c>
      <c r="P14" s="67">
        <v>5</v>
      </c>
      <c r="Q14" s="67">
        <v>2</v>
      </c>
      <c r="R14" s="67">
        <v>2</v>
      </c>
      <c r="S14" s="67">
        <f t="shared" si="2"/>
        <v>1</v>
      </c>
      <c r="T14" s="67">
        <v>1</v>
      </c>
      <c r="U14" s="67" t="s">
        <v>98</v>
      </c>
      <c r="V14" s="67" t="s">
        <v>98</v>
      </c>
    </row>
    <row r="15" spans="2:22" ht="12.75" thickTop="1" x14ac:dyDescent="0.3">
      <c r="B15" s="3" t="s">
        <v>390</v>
      </c>
      <c r="K15" s="113" t="s">
        <v>392</v>
      </c>
      <c r="L15" s="115"/>
      <c r="M15" s="115"/>
      <c r="N15" s="115"/>
      <c r="O15" s="115"/>
      <c r="P15" s="115"/>
      <c r="Q15" s="115"/>
      <c r="R15" s="115"/>
      <c r="S15" s="115"/>
      <c r="T15" s="115"/>
    </row>
    <row r="16" spans="2:22" x14ac:dyDescent="0.3">
      <c r="B16" s="79" t="s">
        <v>391</v>
      </c>
      <c r="C16" s="80"/>
      <c r="D16" s="80"/>
      <c r="E16" s="80"/>
      <c r="F16" s="80"/>
      <c r="G16" s="80"/>
      <c r="H16" s="80"/>
      <c r="I16" s="80"/>
      <c r="K16" s="80"/>
      <c r="L16" s="80"/>
      <c r="M16" s="80"/>
      <c r="N16" s="80"/>
      <c r="O16" s="80"/>
      <c r="P16" s="80"/>
      <c r="Q16" s="80"/>
      <c r="R16" s="80"/>
      <c r="S16" s="80"/>
      <c r="T16" s="80"/>
    </row>
    <row r="17" spans="2:20" x14ac:dyDescent="0.3">
      <c r="B17" s="80"/>
      <c r="C17" s="80"/>
      <c r="D17" s="80"/>
      <c r="E17" s="80"/>
      <c r="F17" s="80"/>
      <c r="G17" s="80"/>
      <c r="H17" s="80"/>
      <c r="I17" s="80"/>
      <c r="K17" s="80"/>
      <c r="L17" s="80"/>
      <c r="M17" s="80"/>
      <c r="N17" s="80"/>
      <c r="O17" s="80"/>
      <c r="P17" s="80"/>
      <c r="Q17" s="80"/>
      <c r="R17" s="80"/>
      <c r="S17" s="80"/>
      <c r="T17" s="80"/>
    </row>
    <row r="18" spans="2:20" x14ac:dyDescent="0.3">
      <c r="B18" s="80"/>
      <c r="C18" s="80"/>
      <c r="D18" s="80"/>
      <c r="E18" s="80"/>
      <c r="F18" s="80"/>
      <c r="G18" s="80"/>
      <c r="H18" s="80"/>
      <c r="I18" s="80"/>
      <c r="K18" s="80"/>
      <c r="L18" s="80"/>
      <c r="M18" s="80"/>
      <c r="N18" s="80"/>
      <c r="O18" s="80"/>
      <c r="P18" s="80"/>
      <c r="Q18" s="80"/>
      <c r="R18" s="80"/>
      <c r="S18" s="80"/>
      <c r="T18" s="80"/>
    </row>
    <row r="19" spans="2:20" x14ac:dyDescent="0.3">
      <c r="B19" s="80"/>
      <c r="C19" s="80"/>
      <c r="D19" s="80"/>
      <c r="E19" s="80"/>
      <c r="F19" s="80"/>
      <c r="G19" s="80"/>
      <c r="H19" s="80"/>
      <c r="I19" s="80"/>
      <c r="K19" s="80"/>
      <c r="L19" s="80"/>
      <c r="M19" s="80"/>
      <c r="N19" s="80"/>
      <c r="O19" s="80"/>
      <c r="P19" s="80"/>
      <c r="Q19" s="80"/>
      <c r="R19" s="80"/>
      <c r="S19" s="80"/>
      <c r="T19" s="80"/>
    </row>
    <row r="20" spans="2:20" x14ac:dyDescent="0.3">
      <c r="B20" s="80"/>
      <c r="C20" s="80"/>
      <c r="D20" s="80"/>
      <c r="E20" s="80"/>
      <c r="F20" s="80"/>
      <c r="G20" s="80"/>
      <c r="H20" s="80"/>
      <c r="I20" s="80"/>
      <c r="K20" s="80"/>
      <c r="L20" s="80"/>
      <c r="M20" s="80"/>
      <c r="N20" s="80"/>
      <c r="O20" s="80"/>
      <c r="P20" s="80"/>
      <c r="Q20" s="80"/>
      <c r="R20" s="80"/>
      <c r="S20" s="80"/>
      <c r="T20" s="80"/>
    </row>
    <row r="21" spans="2:20" x14ac:dyDescent="0.3">
      <c r="B21" s="80"/>
      <c r="C21" s="80"/>
      <c r="D21" s="80"/>
      <c r="E21" s="80"/>
      <c r="F21" s="80"/>
      <c r="G21" s="80"/>
      <c r="H21" s="80"/>
      <c r="I21" s="80"/>
      <c r="K21" s="80"/>
      <c r="L21" s="80"/>
      <c r="M21" s="80"/>
      <c r="N21" s="80"/>
      <c r="O21" s="80"/>
      <c r="P21" s="80"/>
      <c r="Q21" s="80"/>
      <c r="R21" s="80"/>
      <c r="S21" s="80"/>
      <c r="T21" s="80"/>
    </row>
    <row r="22" spans="2:20" x14ac:dyDescent="0.3">
      <c r="B22" s="80"/>
      <c r="C22" s="80"/>
      <c r="D22" s="80"/>
      <c r="E22" s="80"/>
      <c r="F22" s="80"/>
      <c r="G22" s="80"/>
      <c r="H22" s="80"/>
      <c r="I22" s="80"/>
      <c r="K22" s="80"/>
      <c r="L22" s="80"/>
      <c r="M22" s="80"/>
      <c r="N22" s="80"/>
      <c r="O22" s="80"/>
      <c r="P22" s="80"/>
      <c r="Q22" s="80"/>
      <c r="R22" s="80"/>
      <c r="S22" s="80"/>
      <c r="T22" s="80"/>
    </row>
    <row r="23" spans="2:20" x14ac:dyDescent="0.3">
      <c r="B23" s="80"/>
      <c r="C23" s="80"/>
      <c r="D23" s="80"/>
      <c r="E23" s="80"/>
      <c r="F23" s="80"/>
      <c r="G23" s="80"/>
      <c r="H23" s="80"/>
      <c r="I23" s="80"/>
    </row>
  </sheetData>
  <mergeCells count="24">
    <mergeCell ref="T7:T8"/>
    <mergeCell ref="U7:U8"/>
    <mergeCell ref="V7:V8"/>
    <mergeCell ref="B16:I23"/>
    <mergeCell ref="K15:T22"/>
    <mergeCell ref="B5:B8"/>
    <mergeCell ref="N5:R6"/>
    <mergeCell ref="S5:V6"/>
    <mergeCell ref="N7:N8"/>
    <mergeCell ref="O7:O8"/>
    <mergeCell ref="P7:P8"/>
    <mergeCell ref="Q7:Q8"/>
    <mergeCell ref="R7:R8"/>
    <mergeCell ref="S7:S8"/>
    <mergeCell ref="K5:M5"/>
    <mergeCell ref="K6:K8"/>
    <mergeCell ref="C5:J5"/>
    <mergeCell ref="L6:L8"/>
    <mergeCell ref="M6:M8"/>
    <mergeCell ref="C7:C8"/>
    <mergeCell ref="D7:E7"/>
    <mergeCell ref="F7:H7"/>
    <mergeCell ref="C6:H6"/>
    <mergeCell ref="I6:J7"/>
  </mergeCells>
  <phoneticPr fontId="3" type="noConversion"/>
  <pageMargins left="0.7" right="0.7" top="0.75" bottom="0.75" header="0.3" footer="0.3"/>
  <pageSetup paperSize="9" scale="53" orientation="landscape" verticalDpi="0" r:id="rId1"/>
  <colBreaks count="1" manualBreakCount="1">
    <brk id="10" max="2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V33"/>
  <sheetViews>
    <sheetView view="pageBreakPreview" zoomScale="90" zoomScaleNormal="100" zoomScaleSheetLayoutView="90" workbookViewId="0">
      <selection activeCell="B20" activeCellId="1" sqref="B5:V7 B20:V22"/>
    </sheetView>
  </sheetViews>
  <sheetFormatPr defaultRowHeight="12" x14ac:dyDescent="0.3"/>
  <cols>
    <col min="1" max="1" width="2.125" style="3" customWidth="1"/>
    <col min="2" max="2" width="10.625" style="3" customWidth="1"/>
    <col min="3" max="22" width="7.625" style="3" customWidth="1"/>
    <col min="23" max="23" width="2.625" style="3" customWidth="1"/>
    <col min="24" max="16384" width="9" style="3"/>
  </cols>
  <sheetData>
    <row r="2" spans="2:22" ht="15" x14ac:dyDescent="0.3">
      <c r="B2" s="1" t="s">
        <v>39</v>
      </c>
      <c r="D2" s="1"/>
    </row>
    <row r="3" spans="2:22" ht="12" customHeight="1" x14ac:dyDescent="0.3">
      <c r="V3" s="8"/>
    </row>
    <row r="4" spans="2:22" ht="12" customHeight="1" thickBot="1" x14ac:dyDescent="0.35">
      <c r="V4" s="8" t="s">
        <v>394</v>
      </c>
    </row>
    <row r="5" spans="2:22" ht="28.5" customHeight="1" thickTop="1" x14ac:dyDescent="0.3">
      <c r="B5" s="203" t="s">
        <v>358</v>
      </c>
      <c r="C5" s="205" t="s">
        <v>397</v>
      </c>
      <c r="D5" s="206"/>
      <c r="E5" s="205" t="s">
        <v>398</v>
      </c>
      <c r="F5" s="206"/>
      <c r="G5" s="205" t="s">
        <v>399</v>
      </c>
      <c r="H5" s="206"/>
      <c r="I5" s="205" t="s">
        <v>400</v>
      </c>
      <c r="J5" s="206"/>
      <c r="K5" s="205" t="s">
        <v>40</v>
      </c>
      <c r="L5" s="206"/>
      <c r="M5" s="206"/>
      <c r="N5" s="206"/>
      <c r="O5" s="206"/>
      <c r="P5" s="206"/>
      <c r="Q5" s="205" t="s">
        <v>404</v>
      </c>
      <c r="R5" s="206"/>
      <c r="S5" s="205" t="s">
        <v>405</v>
      </c>
      <c r="T5" s="206"/>
      <c r="U5" s="205" t="s">
        <v>406</v>
      </c>
      <c r="V5" s="208"/>
    </row>
    <row r="6" spans="2:22" ht="33.75" customHeight="1" x14ac:dyDescent="0.3">
      <c r="B6" s="204"/>
      <c r="C6" s="207"/>
      <c r="D6" s="207"/>
      <c r="E6" s="207"/>
      <c r="F6" s="207"/>
      <c r="G6" s="207"/>
      <c r="H6" s="207"/>
      <c r="I6" s="207"/>
      <c r="J6" s="207"/>
      <c r="K6" s="210" t="s">
        <v>401</v>
      </c>
      <c r="L6" s="207"/>
      <c r="M6" s="210" t="s">
        <v>402</v>
      </c>
      <c r="N6" s="207"/>
      <c r="O6" s="210" t="s">
        <v>403</v>
      </c>
      <c r="P6" s="207"/>
      <c r="Q6" s="207"/>
      <c r="R6" s="207"/>
      <c r="S6" s="207"/>
      <c r="T6" s="207"/>
      <c r="U6" s="207"/>
      <c r="V6" s="209"/>
    </row>
    <row r="7" spans="2:22" ht="26.25" x14ac:dyDescent="0.3">
      <c r="B7" s="204"/>
      <c r="C7" s="68" t="s">
        <v>41</v>
      </c>
      <c r="D7" s="68" t="s">
        <v>395</v>
      </c>
      <c r="E7" s="68" t="s">
        <v>41</v>
      </c>
      <c r="F7" s="68" t="s">
        <v>396</v>
      </c>
      <c r="G7" s="68" t="s">
        <v>41</v>
      </c>
      <c r="H7" s="68" t="s">
        <v>396</v>
      </c>
      <c r="I7" s="68" t="s">
        <v>41</v>
      </c>
      <c r="J7" s="68" t="s">
        <v>396</v>
      </c>
      <c r="K7" s="68" t="s">
        <v>41</v>
      </c>
      <c r="L7" s="68" t="s">
        <v>396</v>
      </c>
      <c r="M7" s="68" t="s">
        <v>41</v>
      </c>
      <c r="N7" s="68" t="s">
        <v>396</v>
      </c>
      <c r="O7" s="68" t="s">
        <v>41</v>
      </c>
      <c r="P7" s="68" t="s">
        <v>396</v>
      </c>
      <c r="Q7" s="68" t="s">
        <v>41</v>
      </c>
      <c r="R7" s="68" t="s">
        <v>396</v>
      </c>
      <c r="S7" s="68" t="s">
        <v>41</v>
      </c>
      <c r="T7" s="68" t="s">
        <v>396</v>
      </c>
      <c r="U7" s="68" t="s">
        <v>41</v>
      </c>
      <c r="V7" s="69" t="s">
        <v>396</v>
      </c>
    </row>
    <row r="8" spans="2:22" ht="20.100000000000001" customHeight="1" x14ac:dyDescent="0.3">
      <c r="B8" s="4">
        <v>2013</v>
      </c>
      <c r="C8" s="34">
        <v>155</v>
      </c>
      <c r="D8" s="34">
        <v>133380</v>
      </c>
      <c r="E8" s="34">
        <v>2</v>
      </c>
      <c r="F8" s="34">
        <v>26530</v>
      </c>
      <c r="G8" s="34">
        <v>2</v>
      </c>
      <c r="H8" s="34">
        <v>7868</v>
      </c>
      <c r="I8" s="34">
        <v>141</v>
      </c>
      <c r="J8" s="34">
        <v>37375</v>
      </c>
      <c r="K8" s="34" t="s">
        <v>98</v>
      </c>
      <c r="L8" s="34" t="s">
        <v>98</v>
      </c>
      <c r="M8" s="34" t="s">
        <v>98</v>
      </c>
      <c r="N8" s="34" t="s">
        <v>98</v>
      </c>
      <c r="O8" s="34">
        <v>5</v>
      </c>
      <c r="P8" s="34">
        <v>15633</v>
      </c>
      <c r="Q8" s="34">
        <v>3</v>
      </c>
      <c r="R8" s="34">
        <v>7985</v>
      </c>
      <c r="S8" s="34">
        <v>2</v>
      </c>
      <c r="T8" s="34">
        <v>37989</v>
      </c>
      <c r="U8" s="34" t="s">
        <v>98</v>
      </c>
      <c r="V8" s="34" t="s">
        <v>98</v>
      </c>
    </row>
    <row r="9" spans="2:22" ht="20.100000000000001" customHeight="1" x14ac:dyDescent="0.3">
      <c r="B9" s="4">
        <v>2014</v>
      </c>
      <c r="C9" s="34">
        <v>155</v>
      </c>
      <c r="D9" s="34">
        <v>135162</v>
      </c>
      <c r="E9" s="34">
        <v>2</v>
      </c>
      <c r="F9" s="34">
        <v>26530</v>
      </c>
      <c r="G9" s="34">
        <v>2</v>
      </c>
      <c r="H9" s="34">
        <v>9650</v>
      </c>
      <c r="I9" s="34">
        <v>141</v>
      </c>
      <c r="J9" s="34">
        <v>37375</v>
      </c>
      <c r="K9" s="34" t="s">
        <v>98</v>
      </c>
      <c r="L9" s="34" t="s">
        <v>98</v>
      </c>
      <c r="M9" s="34" t="s">
        <v>98</v>
      </c>
      <c r="N9" s="34" t="s">
        <v>98</v>
      </c>
      <c r="O9" s="34">
        <v>5</v>
      </c>
      <c r="P9" s="34">
        <v>15633</v>
      </c>
      <c r="Q9" s="34">
        <v>3</v>
      </c>
      <c r="R9" s="34">
        <v>7985</v>
      </c>
      <c r="S9" s="34">
        <v>2</v>
      </c>
      <c r="T9" s="34">
        <v>37989</v>
      </c>
      <c r="U9" s="34" t="s">
        <v>98</v>
      </c>
      <c r="V9" s="34" t="s">
        <v>98</v>
      </c>
    </row>
    <row r="10" spans="2:22" ht="20.100000000000001" customHeight="1" x14ac:dyDescent="0.3">
      <c r="B10" s="4">
        <v>2015</v>
      </c>
      <c r="C10" s="34">
        <v>155</v>
      </c>
      <c r="D10" s="34">
        <v>135162</v>
      </c>
      <c r="E10" s="34">
        <v>2</v>
      </c>
      <c r="F10" s="34">
        <v>26530</v>
      </c>
      <c r="G10" s="34">
        <v>2</v>
      </c>
      <c r="H10" s="34">
        <v>9650</v>
      </c>
      <c r="I10" s="34">
        <v>141</v>
      </c>
      <c r="J10" s="34">
        <v>37375</v>
      </c>
      <c r="K10" s="34" t="s">
        <v>98</v>
      </c>
      <c r="L10" s="34" t="s">
        <v>98</v>
      </c>
      <c r="M10" s="34" t="s">
        <v>98</v>
      </c>
      <c r="N10" s="34" t="s">
        <v>98</v>
      </c>
      <c r="O10" s="34">
        <v>5</v>
      </c>
      <c r="P10" s="34">
        <v>15633</v>
      </c>
      <c r="Q10" s="34">
        <v>3</v>
      </c>
      <c r="R10" s="34">
        <v>7985</v>
      </c>
      <c r="S10" s="34">
        <v>2</v>
      </c>
      <c r="T10" s="34">
        <v>37989</v>
      </c>
      <c r="U10" s="34" t="s">
        <v>98</v>
      </c>
      <c r="V10" s="34" t="s">
        <v>98</v>
      </c>
    </row>
    <row r="11" spans="2:22" ht="20.100000000000001" customHeight="1" x14ac:dyDescent="0.3">
      <c r="B11" s="4">
        <v>2016</v>
      </c>
      <c r="C11" s="34">
        <v>155</v>
      </c>
      <c r="D11" s="34">
        <v>135162</v>
      </c>
      <c r="E11" s="34">
        <v>2</v>
      </c>
      <c r="F11" s="34">
        <v>26530</v>
      </c>
      <c r="G11" s="34">
        <v>2</v>
      </c>
      <c r="H11" s="34">
        <v>9650</v>
      </c>
      <c r="I11" s="34">
        <v>141</v>
      </c>
      <c r="J11" s="34">
        <v>37375</v>
      </c>
      <c r="K11" s="34" t="s">
        <v>98</v>
      </c>
      <c r="L11" s="34" t="s">
        <v>98</v>
      </c>
      <c r="M11" s="34" t="s">
        <v>98</v>
      </c>
      <c r="N11" s="34" t="s">
        <v>98</v>
      </c>
      <c r="O11" s="34">
        <v>5</v>
      </c>
      <c r="P11" s="34">
        <v>15633</v>
      </c>
      <c r="Q11" s="34">
        <v>3</v>
      </c>
      <c r="R11" s="34">
        <v>7985</v>
      </c>
      <c r="S11" s="34">
        <v>2</v>
      </c>
      <c r="T11" s="34">
        <v>37989</v>
      </c>
      <c r="U11" s="34" t="s">
        <v>98</v>
      </c>
      <c r="V11" s="34" t="s">
        <v>98</v>
      </c>
    </row>
    <row r="12" spans="2:22" ht="20.100000000000001" customHeight="1" x14ac:dyDescent="0.3">
      <c r="B12" s="4">
        <v>2017</v>
      </c>
      <c r="C12" s="34">
        <v>156</v>
      </c>
      <c r="D12" s="34">
        <v>120782</v>
      </c>
      <c r="E12" s="34">
        <v>2</v>
      </c>
      <c r="F12" s="34">
        <v>10487</v>
      </c>
      <c r="G12" s="34">
        <v>2</v>
      </c>
      <c r="H12" s="34">
        <v>9650</v>
      </c>
      <c r="I12" s="34">
        <v>141</v>
      </c>
      <c r="J12" s="34">
        <v>37375</v>
      </c>
      <c r="K12" s="34">
        <v>1</v>
      </c>
      <c r="L12" s="34">
        <v>1653</v>
      </c>
      <c r="M12" s="34" t="s">
        <v>98</v>
      </c>
      <c r="N12" s="34" t="s">
        <v>98</v>
      </c>
      <c r="O12" s="34">
        <v>5</v>
      </c>
      <c r="P12" s="34">
        <v>15643</v>
      </c>
      <c r="Q12" s="34">
        <v>3</v>
      </c>
      <c r="R12" s="34">
        <v>7985</v>
      </c>
      <c r="S12" s="34">
        <v>2</v>
      </c>
      <c r="T12" s="34">
        <v>37989</v>
      </c>
      <c r="U12" s="34" t="s">
        <v>98</v>
      </c>
      <c r="V12" s="34" t="s">
        <v>98</v>
      </c>
    </row>
    <row r="13" spans="2:22" s="7" customFormat="1" ht="26.1" customHeight="1" thickBot="1" x14ac:dyDescent="0.35">
      <c r="B13" s="9">
        <v>2018</v>
      </c>
      <c r="C13" s="33">
        <v>157</v>
      </c>
      <c r="D13" s="33">
        <v>123061</v>
      </c>
      <c r="E13" s="33">
        <v>2</v>
      </c>
      <c r="F13" s="33">
        <v>10487</v>
      </c>
      <c r="G13" s="33">
        <v>2</v>
      </c>
      <c r="H13" s="33">
        <v>9650</v>
      </c>
      <c r="I13" s="33">
        <v>141</v>
      </c>
      <c r="J13" s="33">
        <v>37375</v>
      </c>
      <c r="K13" s="33">
        <v>1</v>
      </c>
      <c r="L13" s="33">
        <v>1653</v>
      </c>
      <c r="M13" s="33" t="s">
        <v>98</v>
      </c>
      <c r="N13" s="33" t="s">
        <v>98</v>
      </c>
      <c r="O13" s="33">
        <v>6</v>
      </c>
      <c r="P13" s="33">
        <v>16248</v>
      </c>
      <c r="Q13" s="33">
        <v>3</v>
      </c>
      <c r="R13" s="33">
        <v>9659</v>
      </c>
      <c r="S13" s="33">
        <v>2</v>
      </c>
      <c r="T13" s="33">
        <v>37989</v>
      </c>
      <c r="U13" s="33" t="s">
        <v>98</v>
      </c>
      <c r="V13" s="33" t="s">
        <v>98</v>
      </c>
    </row>
    <row r="14" spans="2:22" ht="12.75" thickTop="1" x14ac:dyDescent="0.3">
      <c r="B14" s="3" t="s">
        <v>407</v>
      </c>
      <c r="K14" s="3" t="s">
        <v>408</v>
      </c>
    </row>
    <row r="15" spans="2:22" ht="52.5" customHeight="1" x14ac:dyDescent="0.3">
      <c r="B15" s="79" t="s">
        <v>461</v>
      </c>
      <c r="C15" s="79"/>
      <c r="D15" s="79"/>
      <c r="E15" s="79"/>
      <c r="F15" s="79"/>
      <c r="G15" s="79"/>
      <c r="H15" s="79"/>
      <c r="I15" s="79"/>
      <c r="J15" s="79"/>
      <c r="K15" s="79" t="s">
        <v>462</v>
      </c>
      <c r="L15" s="79"/>
      <c r="M15" s="79"/>
      <c r="N15" s="79"/>
      <c r="O15" s="79"/>
      <c r="P15" s="79"/>
      <c r="Q15" s="79"/>
      <c r="R15" s="79"/>
      <c r="S15" s="79"/>
    </row>
    <row r="17" spans="2:22" ht="15" x14ac:dyDescent="0.3">
      <c r="B17" s="1" t="s">
        <v>409</v>
      </c>
      <c r="D17" s="1"/>
    </row>
    <row r="18" spans="2:22" ht="12" customHeight="1" x14ac:dyDescent="0.3">
      <c r="B18" s="1"/>
      <c r="D18" s="1"/>
      <c r="V18" s="8"/>
    </row>
    <row r="19" spans="2:22" ht="12" customHeight="1" thickBot="1" x14ac:dyDescent="0.35">
      <c r="B19" s="1"/>
      <c r="D19" s="1"/>
      <c r="V19" s="8" t="s">
        <v>410</v>
      </c>
    </row>
    <row r="20" spans="2:22" ht="24" customHeight="1" thickTop="1" x14ac:dyDescent="0.3">
      <c r="B20" s="211" t="s">
        <v>85</v>
      </c>
      <c r="C20" s="213" t="s">
        <v>42</v>
      </c>
      <c r="D20" s="214"/>
      <c r="E20" s="214"/>
      <c r="F20" s="214"/>
      <c r="G20" s="214"/>
      <c r="H20" s="214"/>
      <c r="I20" s="214"/>
      <c r="J20" s="214"/>
      <c r="K20" s="214"/>
      <c r="L20" s="214"/>
      <c r="M20" s="214"/>
      <c r="N20" s="214"/>
      <c r="O20" s="214"/>
      <c r="P20" s="214"/>
      <c r="Q20" s="213" t="s">
        <v>417</v>
      </c>
      <c r="R20" s="214"/>
      <c r="S20" s="214"/>
      <c r="T20" s="214"/>
      <c r="U20" s="214"/>
      <c r="V20" s="215"/>
    </row>
    <row r="21" spans="2:22" ht="47.25" customHeight="1" x14ac:dyDescent="0.3">
      <c r="B21" s="212"/>
      <c r="C21" s="201" t="s">
        <v>397</v>
      </c>
      <c r="D21" s="216"/>
      <c r="E21" s="201" t="s">
        <v>411</v>
      </c>
      <c r="F21" s="216"/>
      <c r="G21" s="201" t="s">
        <v>412</v>
      </c>
      <c r="H21" s="216"/>
      <c r="I21" s="201" t="s">
        <v>413</v>
      </c>
      <c r="J21" s="216"/>
      <c r="K21" s="201" t="s">
        <v>414</v>
      </c>
      <c r="L21" s="216"/>
      <c r="M21" s="201" t="s">
        <v>415</v>
      </c>
      <c r="N21" s="216"/>
      <c r="O21" s="201" t="s">
        <v>416</v>
      </c>
      <c r="P21" s="216"/>
      <c r="Q21" s="201" t="s">
        <v>418</v>
      </c>
      <c r="R21" s="216"/>
      <c r="S21" s="201" t="s">
        <v>419</v>
      </c>
      <c r="T21" s="216"/>
      <c r="U21" s="201" t="s">
        <v>420</v>
      </c>
      <c r="V21" s="202"/>
    </row>
    <row r="22" spans="2:22" ht="24" x14ac:dyDescent="0.3">
      <c r="B22" s="212"/>
      <c r="C22" s="70" t="s">
        <v>43</v>
      </c>
      <c r="D22" s="70" t="s">
        <v>44</v>
      </c>
      <c r="E22" s="70" t="s">
        <v>43</v>
      </c>
      <c r="F22" s="70" t="s">
        <v>44</v>
      </c>
      <c r="G22" s="70" t="s">
        <v>43</v>
      </c>
      <c r="H22" s="70" t="s">
        <v>44</v>
      </c>
      <c r="I22" s="70" t="s">
        <v>43</v>
      </c>
      <c r="J22" s="70" t="s">
        <v>44</v>
      </c>
      <c r="K22" s="70" t="s">
        <v>43</v>
      </c>
      <c r="L22" s="70" t="s">
        <v>44</v>
      </c>
      <c r="M22" s="70" t="s">
        <v>43</v>
      </c>
      <c r="N22" s="70" t="s">
        <v>44</v>
      </c>
      <c r="O22" s="70" t="s">
        <v>43</v>
      </c>
      <c r="P22" s="70" t="s">
        <v>44</v>
      </c>
      <c r="Q22" s="70" t="s">
        <v>43</v>
      </c>
      <c r="R22" s="70" t="s">
        <v>44</v>
      </c>
      <c r="S22" s="70" t="s">
        <v>43</v>
      </c>
      <c r="T22" s="70" t="s">
        <v>44</v>
      </c>
      <c r="U22" s="70" t="s">
        <v>43</v>
      </c>
      <c r="V22" s="71" t="s">
        <v>44</v>
      </c>
    </row>
    <row r="23" spans="2:22" ht="20.100000000000001" customHeight="1" x14ac:dyDescent="0.3">
      <c r="B23" s="4">
        <v>2013</v>
      </c>
      <c r="C23" s="34">
        <v>333</v>
      </c>
      <c r="D23" s="34">
        <v>63546</v>
      </c>
      <c r="E23" s="34">
        <v>1</v>
      </c>
      <c r="F23" s="34">
        <v>2740</v>
      </c>
      <c r="G23" s="34">
        <v>2</v>
      </c>
      <c r="H23" s="34">
        <v>744</v>
      </c>
      <c r="I23" s="34">
        <v>100</v>
      </c>
      <c r="J23" s="34">
        <v>10273</v>
      </c>
      <c r="K23" s="34">
        <v>31</v>
      </c>
      <c r="L23" s="34">
        <v>10853</v>
      </c>
      <c r="M23" s="34">
        <v>47</v>
      </c>
      <c r="N23" s="34">
        <v>11406</v>
      </c>
      <c r="O23" s="34">
        <v>152</v>
      </c>
      <c r="P23" s="34">
        <v>27530</v>
      </c>
      <c r="Q23" s="34" t="s">
        <v>98</v>
      </c>
      <c r="R23" s="34" t="s">
        <v>98</v>
      </c>
      <c r="S23" s="34" t="s">
        <v>98</v>
      </c>
      <c r="T23" s="34" t="s">
        <v>98</v>
      </c>
      <c r="U23" s="34" t="s">
        <v>98</v>
      </c>
      <c r="V23" s="34" t="s">
        <v>98</v>
      </c>
    </row>
    <row r="24" spans="2:22" ht="20.100000000000001" customHeight="1" x14ac:dyDescent="0.3">
      <c r="B24" s="4">
        <v>2014</v>
      </c>
      <c r="C24" s="34">
        <v>342</v>
      </c>
      <c r="D24" s="34">
        <v>65624</v>
      </c>
      <c r="E24" s="34">
        <v>1</v>
      </c>
      <c r="F24" s="34">
        <v>2740</v>
      </c>
      <c r="G24" s="34">
        <v>4</v>
      </c>
      <c r="H24" s="34">
        <v>1398</v>
      </c>
      <c r="I24" s="34">
        <v>107</v>
      </c>
      <c r="J24" s="34">
        <v>11694</v>
      </c>
      <c r="K24" s="34">
        <v>31</v>
      </c>
      <c r="L24" s="34">
        <v>10530</v>
      </c>
      <c r="M24" s="34">
        <v>52</v>
      </c>
      <c r="N24" s="34">
        <v>12300</v>
      </c>
      <c r="O24" s="34">
        <v>147</v>
      </c>
      <c r="P24" s="34">
        <v>26962</v>
      </c>
      <c r="Q24" s="34" t="s">
        <v>98</v>
      </c>
      <c r="R24" s="34" t="s">
        <v>98</v>
      </c>
      <c r="S24" s="34" t="s">
        <v>98</v>
      </c>
      <c r="T24" s="34" t="s">
        <v>98</v>
      </c>
      <c r="U24" s="34" t="s">
        <v>98</v>
      </c>
      <c r="V24" s="34" t="s">
        <v>98</v>
      </c>
    </row>
    <row r="25" spans="2:22" ht="20.100000000000001" customHeight="1" x14ac:dyDescent="0.3">
      <c r="B25" s="4">
        <v>2015</v>
      </c>
      <c r="C25" s="34">
        <v>366</v>
      </c>
      <c r="D25" s="34">
        <v>75163</v>
      </c>
      <c r="E25" s="34">
        <v>1</v>
      </c>
      <c r="F25" s="34">
        <v>2740</v>
      </c>
      <c r="G25" s="34">
        <v>4</v>
      </c>
      <c r="H25" s="34">
        <v>1398</v>
      </c>
      <c r="I25" s="34">
        <v>108</v>
      </c>
      <c r="J25" s="34">
        <v>11691</v>
      </c>
      <c r="K25" s="34">
        <v>48</v>
      </c>
      <c r="L25" s="34">
        <v>15084</v>
      </c>
      <c r="M25" s="34">
        <v>54</v>
      </c>
      <c r="N25" s="34">
        <v>16460</v>
      </c>
      <c r="O25" s="34">
        <v>151</v>
      </c>
      <c r="P25" s="34">
        <v>27790</v>
      </c>
      <c r="Q25" s="34" t="s">
        <v>98</v>
      </c>
      <c r="R25" s="34" t="s">
        <v>98</v>
      </c>
      <c r="S25" s="34" t="s">
        <v>98</v>
      </c>
      <c r="T25" s="34" t="s">
        <v>98</v>
      </c>
      <c r="U25" s="34" t="s">
        <v>98</v>
      </c>
      <c r="V25" s="34" t="s">
        <v>98</v>
      </c>
    </row>
    <row r="26" spans="2:22" ht="20.100000000000001" customHeight="1" x14ac:dyDescent="0.3">
      <c r="B26" s="4">
        <v>2016</v>
      </c>
      <c r="C26" s="34">
        <v>376</v>
      </c>
      <c r="D26" s="34">
        <v>79194</v>
      </c>
      <c r="E26" s="34">
        <v>1</v>
      </c>
      <c r="F26" s="34">
        <v>2740</v>
      </c>
      <c r="G26" s="34">
        <v>4</v>
      </c>
      <c r="H26" s="34">
        <v>1398</v>
      </c>
      <c r="I26" s="34">
        <v>112</v>
      </c>
      <c r="J26" s="34">
        <v>14604</v>
      </c>
      <c r="K26" s="34">
        <v>48</v>
      </c>
      <c r="L26" s="34">
        <v>15341</v>
      </c>
      <c r="M26" s="34">
        <v>58</v>
      </c>
      <c r="N26" s="34">
        <v>18142</v>
      </c>
      <c r="O26" s="34">
        <v>153</v>
      </c>
      <c r="P26" s="34">
        <v>26969</v>
      </c>
      <c r="Q26" s="34" t="s">
        <v>98</v>
      </c>
      <c r="R26" s="34" t="s">
        <v>98</v>
      </c>
      <c r="S26" s="34" t="s">
        <v>98</v>
      </c>
      <c r="T26" s="34" t="s">
        <v>98</v>
      </c>
      <c r="U26" s="34" t="s">
        <v>98</v>
      </c>
      <c r="V26" s="34" t="s">
        <v>98</v>
      </c>
    </row>
    <row r="27" spans="2:22" ht="20.100000000000001" customHeight="1" x14ac:dyDescent="0.3">
      <c r="B27" s="4">
        <v>2017</v>
      </c>
      <c r="C27" s="34">
        <v>377</v>
      </c>
      <c r="D27" s="34">
        <v>79067</v>
      </c>
      <c r="E27" s="34">
        <v>1</v>
      </c>
      <c r="F27" s="34">
        <v>2740</v>
      </c>
      <c r="G27" s="34">
        <v>5</v>
      </c>
      <c r="H27" s="34">
        <v>1800</v>
      </c>
      <c r="I27" s="34">
        <v>115</v>
      </c>
      <c r="J27" s="34">
        <v>15298</v>
      </c>
      <c r="K27" s="34">
        <v>47</v>
      </c>
      <c r="L27" s="34">
        <v>14914</v>
      </c>
      <c r="M27" s="34">
        <v>58</v>
      </c>
      <c r="N27" s="34">
        <v>18069</v>
      </c>
      <c r="O27" s="34">
        <v>151</v>
      </c>
      <c r="P27" s="34">
        <v>26246</v>
      </c>
      <c r="Q27" s="34" t="s">
        <v>98</v>
      </c>
      <c r="R27" s="34" t="s">
        <v>98</v>
      </c>
      <c r="S27" s="34" t="s">
        <v>98</v>
      </c>
      <c r="T27" s="34" t="s">
        <v>98</v>
      </c>
      <c r="U27" s="34" t="s">
        <v>98</v>
      </c>
      <c r="V27" s="34" t="s">
        <v>98</v>
      </c>
    </row>
    <row r="28" spans="2:22" s="7" customFormat="1" ht="26.1" customHeight="1" thickBot="1" x14ac:dyDescent="0.35">
      <c r="B28" s="9">
        <v>2018</v>
      </c>
      <c r="C28" s="33">
        <v>389</v>
      </c>
      <c r="D28" s="33">
        <v>83780</v>
      </c>
      <c r="E28" s="33">
        <v>1</v>
      </c>
      <c r="F28" s="33">
        <v>2740</v>
      </c>
      <c r="G28" s="33">
        <v>6</v>
      </c>
      <c r="H28" s="33">
        <v>1828</v>
      </c>
      <c r="I28" s="33">
        <v>115</v>
      </c>
      <c r="J28" s="33">
        <v>15288</v>
      </c>
      <c r="K28" s="33">
        <v>50</v>
      </c>
      <c r="L28" s="33">
        <v>16503</v>
      </c>
      <c r="M28" s="33">
        <v>66</v>
      </c>
      <c r="N28" s="33">
        <v>20473</v>
      </c>
      <c r="O28" s="33">
        <v>151</v>
      </c>
      <c r="P28" s="33">
        <v>26948</v>
      </c>
      <c r="Q28" s="33" t="s">
        <v>98</v>
      </c>
      <c r="R28" s="33" t="s">
        <v>98</v>
      </c>
      <c r="S28" s="33" t="s">
        <v>98</v>
      </c>
      <c r="T28" s="33" t="s">
        <v>98</v>
      </c>
      <c r="U28" s="33" t="s">
        <v>98</v>
      </c>
      <c r="V28" s="33" t="s">
        <v>98</v>
      </c>
    </row>
    <row r="29" spans="2:22" ht="12.75" thickTop="1" x14ac:dyDescent="0.3">
      <c r="B29" s="3" t="s">
        <v>421</v>
      </c>
      <c r="K29" s="3" t="s">
        <v>422</v>
      </c>
    </row>
    <row r="30" spans="2:22" x14ac:dyDescent="0.3">
      <c r="B30" s="79" t="s">
        <v>423</v>
      </c>
      <c r="C30" s="80"/>
      <c r="D30" s="80"/>
      <c r="E30" s="80"/>
      <c r="F30" s="80"/>
      <c r="G30" s="80"/>
      <c r="H30" s="80"/>
      <c r="I30" s="80"/>
      <c r="J30" s="80"/>
      <c r="K30" s="79" t="s">
        <v>424</v>
      </c>
      <c r="L30" s="80"/>
      <c r="M30" s="80"/>
      <c r="N30" s="80"/>
      <c r="O30" s="80"/>
      <c r="P30" s="80"/>
      <c r="Q30" s="80"/>
      <c r="R30" s="80"/>
      <c r="S30" s="80"/>
    </row>
    <row r="31" spans="2:22" x14ac:dyDescent="0.3">
      <c r="B31" s="80"/>
      <c r="C31" s="80"/>
      <c r="D31" s="80"/>
      <c r="E31" s="80"/>
      <c r="F31" s="80"/>
      <c r="G31" s="80"/>
      <c r="H31" s="80"/>
      <c r="I31" s="80"/>
      <c r="J31" s="80"/>
      <c r="K31" s="80"/>
      <c r="L31" s="80"/>
      <c r="M31" s="80"/>
      <c r="N31" s="80"/>
      <c r="O31" s="80"/>
      <c r="P31" s="80"/>
      <c r="Q31" s="80"/>
      <c r="R31" s="80"/>
      <c r="S31" s="80"/>
    </row>
    <row r="32" spans="2:22" x14ac:dyDescent="0.3">
      <c r="B32" s="80"/>
      <c r="C32" s="80"/>
      <c r="D32" s="80"/>
      <c r="E32" s="80"/>
      <c r="F32" s="80"/>
      <c r="G32" s="80"/>
      <c r="H32" s="80"/>
      <c r="I32" s="80"/>
      <c r="J32" s="80"/>
      <c r="K32" s="80"/>
      <c r="L32" s="80"/>
      <c r="M32" s="80"/>
      <c r="N32" s="80"/>
      <c r="O32" s="80"/>
      <c r="P32" s="80"/>
      <c r="Q32" s="80"/>
      <c r="R32" s="80"/>
      <c r="S32" s="80"/>
    </row>
    <row r="33" spans="2:19" x14ac:dyDescent="0.3">
      <c r="B33" s="80"/>
      <c r="C33" s="80"/>
      <c r="D33" s="80"/>
      <c r="E33" s="80"/>
      <c r="F33" s="80"/>
      <c r="G33" s="80"/>
      <c r="H33" s="80"/>
      <c r="I33" s="80"/>
      <c r="J33" s="80"/>
      <c r="K33" s="80"/>
      <c r="L33" s="80"/>
      <c r="M33" s="80"/>
      <c r="N33" s="80"/>
      <c r="O33" s="80"/>
      <c r="P33" s="80"/>
      <c r="Q33" s="80"/>
      <c r="R33" s="80"/>
      <c r="S33" s="80"/>
    </row>
  </sheetData>
  <mergeCells count="29">
    <mergeCell ref="B30:J33"/>
    <mergeCell ref="K30:S33"/>
    <mergeCell ref="B15:J15"/>
    <mergeCell ref="K15:S15"/>
    <mergeCell ref="B20:B22"/>
    <mergeCell ref="C20:P20"/>
    <mergeCell ref="Q20:V20"/>
    <mergeCell ref="C21:D21"/>
    <mergeCell ref="E21:F21"/>
    <mergeCell ref="G21:H21"/>
    <mergeCell ref="I21:J21"/>
    <mergeCell ref="K21:L21"/>
    <mergeCell ref="M21:N21"/>
    <mergeCell ref="O21:P21"/>
    <mergeCell ref="Q21:R21"/>
    <mergeCell ref="S21:T21"/>
    <mergeCell ref="U21:V21"/>
    <mergeCell ref="B5:B7"/>
    <mergeCell ref="C5:D6"/>
    <mergeCell ref="E5:F6"/>
    <mergeCell ref="G5:H6"/>
    <mergeCell ref="I5:J6"/>
    <mergeCell ref="S5:T6"/>
    <mergeCell ref="U5:V6"/>
    <mergeCell ref="K6:L6"/>
    <mergeCell ref="M6:N6"/>
    <mergeCell ref="O6:P6"/>
    <mergeCell ref="Q5:R6"/>
    <mergeCell ref="K5:P5"/>
  </mergeCells>
  <phoneticPr fontId="3" type="noConversion"/>
  <pageMargins left="0.7" right="0.7" top="0.75" bottom="0.75" header="0.3" footer="0.3"/>
  <pageSetup paperSize="9" scale="47" orientation="landscape" verticalDpi="0" r:id="rId1"/>
  <colBreaks count="1" manualBreakCount="1">
    <brk id="10" max="3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B2:P14"/>
  <sheetViews>
    <sheetView view="pageBreakPreview" zoomScale="90" zoomScaleNormal="100" zoomScaleSheetLayoutView="90" workbookViewId="0">
      <selection activeCell="B5" sqref="B5:P6"/>
    </sheetView>
  </sheetViews>
  <sheetFormatPr defaultRowHeight="12" x14ac:dyDescent="0.3"/>
  <cols>
    <col min="1" max="1" width="2.125" style="3" customWidth="1"/>
    <col min="2" max="4" width="10.625" style="3" customWidth="1"/>
    <col min="5" max="6" width="10.625" style="2" customWidth="1"/>
    <col min="7" max="16" width="10.625" style="3" customWidth="1"/>
    <col min="17" max="17" width="2.625" style="3" customWidth="1"/>
    <col min="18" max="16384" width="9" style="3"/>
  </cols>
  <sheetData>
    <row r="2" spans="2:16" ht="15" x14ac:dyDescent="0.3">
      <c r="B2" s="1" t="s">
        <v>425</v>
      </c>
      <c r="D2" s="1"/>
    </row>
    <row r="3" spans="2:16" ht="12" customHeight="1" x14ac:dyDescent="0.3">
      <c r="B3" s="1"/>
      <c r="D3" s="1"/>
      <c r="P3" s="8"/>
    </row>
    <row r="4" spans="2:16" ht="12" customHeight="1" thickBot="1" x14ac:dyDescent="0.35">
      <c r="B4" s="1"/>
      <c r="D4" s="1"/>
      <c r="P4" s="8" t="s">
        <v>426</v>
      </c>
    </row>
    <row r="5" spans="2:16" ht="33.75" customHeight="1" thickTop="1" x14ac:dyDescent="0.3">
      <c r="B5" s="220" t="s">
        <v>85</v>
      </c>
      <c r="C5" s="217" t="s">
        <v>307</v>
      </c>
      <c r="D5" s="218"/>
      <c r="E5" s="217" t="s">
        <v>429</v>
      </c>
      <c r="F5" s="218"/>
      <c r="G5" s="217" t="s">
        <v>432</v>
      </c>
      <c r="H5" s="218"/>
      <c r="I5" s="217" t="s">
        <v>434</v>
      </c>
      <c r="J5" s="218"/>
      <c r="K5" s="217" t="s">
        <v>435</v>
      </c>
      <c r="L5" s="218"/>
      <c r="M5" s="217" t="s">
        <v>437</v>
      </c>
      <c r="N5" s="218"/>
      <c r="O5" s="217" t="s">
        <v>439</v>
      </c>
      <c r="P5" s="219"/>
    </row>
    <row r="6" spans="2:16" ht="26.25" x14ac:dyDescent="0.3">
      <c r="B6" s="221"/>
      <c r="C6" s="72" t="s">
        <v>427</v>
      </c>
      <c r="D6" s="72" t="s">
        <v>428</v>
      </c>
      <c r="E6" s="72" t="s">
        <v>430</v>
      </c>
      <c r="F6" s="72" t="s">
        <v>431</v>
      </c>
      <c r="G6" s="72" t="s">
        <v>430</v>
      </c>
      <c r="H6" s="72" t="s">
        <v>433</v>
      </c>
      <c r="I6" s="72" t="s">
        <v>430</v>
      </c>
      <c r="J6" s="72" t="s">
        <v>433</v>
      </c>
      <c r="K6" s="72" t="s">
        <v>430</v>
      </c>
      <c r="L6" s="72" t="s">
        <v>436</v>
      </c>
      <c r="M6" s="72" t="s">
        <v>438</v>
      </c>
      <c r="N6" s="72" t="s">
        <v>436</v>
      </c>
      <c r="O6" s="72" t="s">
        <v>430</v>
      </c>
      <c r="P6" s="73" t="s">
        <v>436</v>
      </c>
    </row>
    <row r="7" spans="2:16" ht="20.100000000000001" customHeight="1" x14ac:dyDescent="0.3">
      <c r="B7" s="4">
        <v>2013</v>
      </c>
      <c r="C7" s="34">
        <v>1</v>
      </c>
      <c r="D7" s="34">
        <v>5725</v>
      </c>
      <c r="E7" s="34">
        <v>1</v>
      </c>
      <c r="F7" s="34">
        <v>5725</v>
      </c>
      <c r="G7" s="34" t="s">
        <v>98</v>
      </c>
      <c r="H7" s="34" t="s">
        <v>98</v>
      </c>
      <c r="I7" s="34" t="s">
        <v>98</v>
      </c>
      <c r="J7" s="34" t="s">
        <v>98</v>
      </c>
      <c r="K7" s="34" t="s">
        <v>98</v>
      </c>
      <c r="L7" s="34" t="s">
        <v>98</v>
      </c>
      <c r="M7" s="34" t="s">
        <v>98</v>
      </c>
      <c r="N7" s="34" t="s">
        <v>98</v>
      </c>
      <c r="O7" s="34" t="s">
        <v>98</v>
      </c>
      <c r="P7" s="34" t="s">
        <v>98</v>
      </c>
    </row>
    <row r="8" spans="2:16" ht="20.100000000000001" customHeight="1" x14ac:dyDescent="0.3">
      <c r="B8" s="4">
        <v>2014</v>
      </c>
      <c r="C8" s="34">
        <v>1</v>
      </c>
      <c r="D8" s="34">
        <v>5725</v>
      </c>
      <c r="E8" s="34">
        <v>1</v>
      </c>
      <c r="F8" s="34">
        <v>5725</v>
      </c>
      <c r="G8" s="34" t="s">
        <v>98</v>
      </c>
      <c r="H8" s="34" t="s">
        <v>98</v>
      </c>
      <c r="I8" s="34" t="s">
        <v>98</v>
      </c>
      <c r="J8" s="34" t="s">
        <v>98</v>
      </c>
      <c r="K8" s="34" t="s">
        <v>98</v>
      </c>
      <c r="L8" s="34" t="s">
        <v>98</v>
      </c>
      <c r="M8" s="34" t="s">
        <v>98</v>
      </c>
      <c r="N8" s="34" t="s">
        <v>98</v>
      </c>
      <c r="O8" s="34" t="s">
        <v>98</v>
      </c>
      <c r="P8" s="34" t="s">
        <v>98</v>
      </c>
    </row>
    <row r="9" spans="2:16" ht="20.100000000000001" customHeight="1" x14ac:dyDescent="0.3">
      <c r="B9" s="4">
        <v>2015</v>
      </c>
      <c r="C9" s="34">
        <v>1</v>
      </c>
      <c r="D9" s="34">
        <v>5725</v>
      </c>
      <c r="E9" s="34">
        <v>1</v>
      </c>
      <c r="F9" s="34">
        <v>5725</v>
      </c>
      <c r="G9" s="34" t="s">
        <v>98</v>
      </c>
      <c r="H9" s="34" t="s">
        <v>98</v>
      </c>
      <c r="I9" s="34" t="s">
        <v>98</v>
      </c>
      <c r="J9" s="34" t="s">
        <v>98</v>
      </c>
      <c r="K9" s="34" t="s">
        <v>98</v>
      </c>
      <c r="L9" s="34" t="s">
        <v>98</v>
      </c>
      <c r="M9" s="34" t="s">
        <v>98</v>
      </c>
      <c r="N9" s="34" t="s">
        <v>98</v>
      </c>
      <c r="O9" s="34" t="s">
        <v>98</v>
      </c>
      <c r="P9" s="34" t="s">
        <v>98</v>
      </c>
    </row>
    <row r="10" spans="2:16" ht="20.100000000000001" customHeight="1" x14ac:dyDescent="0.3">
      <c r="B10" s="4">
        <v>2016</v>
      </c>
      <c r="C10" s="34">
        <v>1</v>
      </c>
      <c r="D10" s="34">
        <v>5725</v>
      </c>
      <c r="E10" s="34">
        <v>1</v>
      </c>
      <c r="F10" s="34">
        <v>5725</v>
      </c>
      <c r="G10" s="34" t="s">
        <v>98</v>
      </c>
      <c r="H10" s="34" t="s">
        <v>98</v>
      </c>
      <c r="I10" s="34" t="s">
        <v>98</v>
      </c>
      <c r="J10" s="34" t="s">
        <v>98</v>
      </c>
      <c r="K10" s="34" t="s">
        <v>98</v>
      </c>
      <c r="L10" s="34" t="s">
        <v>98</v>
      </c>
      <c r="M10" s="34" t="s">
        <v>98</v>
      </c>
      <c r="N10" s="34" t="s">
        <v>98</v>
      </c>
      <c r="O10" s="34" t="s">
        <v>98</v>
      </c>
      <c r="P10" s="34" t="s">
        <v>98</v>
      </c>
    </row>
    <row r="11" spans="2:16" ht="20.100000000000001" customHeight="1" x14ac:dyDescent="0.3">
      <c r="B11" s="4">
        <v>2017</v>
      </c>
      <c r="C11" s="34">
        <v>1</v>
      </c>
      <c r="D11" s="34">
        <v>5725</v>
      </c>
      <c r="E11" s="34">
        <v>1</v>
      </c>
      <c r="F11" s="34">
        <v>5725</v>
      </c>
      <c r="G11" s="34" t="s">
        <v>98</v>
      </c>
      <c r="H11" s="34" t="s">
        <v>98</v>
      </c>
      <c r="I11" s="34" t="s">
        <v>98</v>
      </c>
      <c r="J11" s="34" t="s">
        <v>98</v>
      </c>
      <c r="K11" s="34" t="s">
        <v>98</v>
      </c>
      <c r="L11" s="34" t="s">
        <v>98</v>
      </c>
      <c r="M11" s="34" t="s">
        <v>98</v>
      </c>
      <c r="N11" s="34" t="s">
        <v>98</v>
      </c>
      <c r="O11" s="34" t="s">
        <v>98</v>
      </c>
      <c r="P11" s="34" t="s">
        <v>98</v>
      </c>
    </row>
    <row r="12" spans="2:16" s="7" customFormat="1" ht="26.1" customHeight="1" thickBot="1" x14ac:dyDescent="0.35">
      <c r="B12" s="9">
        <v>2018</v>
      </c>
      <c r="C12" s="33">
        <v>2</v>
      </c>
      <c r="D12" s="33">
        <v>7078.84</v>
      </c>
      <c r="E12" s="33">
        <v>1</v>
      </c>
      <c r="F12" s="33">
        <v>5725</v>
      </c>
      <c r="G12" s="33">
        <v>1</v>
      </c>
      <c r="H12" s="33">
        <v>1353.84</v>
      </c>
      <c r="I12" s="33" t="s">
        <v>98</v>
      </c>
      <c r="J12" s="33" t="s">
        <v>98</v>
      </c>
      <c r="K12" s="33" t="s">
        <v>98</v>
      </c>
      <c r="L12" s="33" t="s">
        <v>98</v>
      </c>
      <c r="M12" s="33" t="s">
        <v>98</v>
      </c>
      <c r="N12" s="33" t="s">
        <v>98</v>
      </c>
      <c r="O12" s="33" t="s">
        <v>98</v>
      </c>
      <c r="P12" s="33" t="s">
        <v>98</v>
      </c>
    </row>
    <row r="13" spans="2:16" ht="12.75" thickTop="1" x14ac:dyDescent="0.3">
      <c r="B13" s="3" t="s">
        <v>440</v>
      </c>
      <c r="I13" s="3" t="s">
        <v>442</v>
      </c>
    </row>
    <row r="14" spans="2:16" x14ac:dyDescent="0.3">
      <c r="B14" s="11" t="s">
        <v>441</v>
      </c>
      <c r="I14" s="3" t="s">
        <v>443</v>
      </c>
    </row>
  </sheetData>
  <mergeCells count="8">
    <mergeCell ref="M5:N5"/>
    <mergeCell ref="O5:P5"/>
    <mergeCell ref="K5:L5"/>
    <mergeCell ref="B5:B6"/>
    <mergeCell ref="C5:D5"/>
    <mergeCell ref="E5:F5"/>
    <mergeCell ref="G5:H5"/>
    <mergeCell ref="I5:J5"/>
  </mergeCells>
  <phoneticPr fontId="3" type="noConversion"/>
  <pageMargins left="0.7" right="0.7" top="0.75" bottom="0.75" header="0.3" footer="0.3"/>
  <pageSetup paperSize="9" scale="47" orientation="landscape" verticalDpi="0" r:id="rId1"/>
  <colBreaks count="1" manualBreakCount="1">
    <brk id="8" max="1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P34"/>
  <sheetViews>
    <sheetView tabSelected="1" view="pageBreakPreview" zoomScale="90" zoomScaleNormal="100" zoomScaleSheetLayoutView="90" workbookViewId="0">
      <selection activeCell="B5" sqref="B5:P6"/>
    </sheetView>
  </sheetViews>
  <sheetFormatPr defaultRowHeight="12" x14ac:dyDescent="0.3"/>
  <cols>
    <col min="1" max="1" width="2.125" style="3" customWidth="1"/>
    <col min="2" max="2" width="14.625" style="3" customWidth="1"/>
    <col min="3" max="4" width="12.625" style="3" customWidth="1"/>
    <col min="5" max="6" width="12.625" style="2" customWidth="1"/>
    <col min="7" max="16" width="12.625" style="3" customWidth="1"/>
    <col min="17" max="17" width="2.625" style="3" customWidth="1"/>
    <col min="18" max="16384" width="9" style="3"/>
  </cols>
  <sheetData>
    <row r="2" spans="2:16" ht="16.5" x14ac:dyDescent="0.3">
      <c r="B2" s="1" t="s">
        <v>444</v>
      </c>
      <c r="D2" s="1"/>
    </row>
    <row r="3" spans="2:16" ht="12" customHeight="1" x14ac:dyDescent="0.3">
      <c r="B3" s="1"/>
      <c r="D3" s="1"/>
      <c r="P3" s="8"/>
    </row>
    <row r="4" spans="2:16" ht="12" customHeight="1" thickBot="1" x14ac:dyDescent="0.35">
      <c r="B4" s="1"/>
      <c r="D4" s="1"/>
      <c r="P4" s="8" t="s">
        <v>445</v>
      </c>
    </row>
    <row r="5" spans="2:16" ht="51.75" customHeight="1" thickTop="1" x14ac:dyDescent="0.3">
      <c r="B5" s="220" t="s">
        <v>446</v>
      </c>
      <c r="C5" s="222" t="s">
        <v>47</v>
      </c>
      <c r="D5" s="223"/>
      <c r="E5" s="222" t="s">
        <v>45</v>
      </c>
      <c r="F5" s="223"/>
      <c r="G5" s="222" t="s">
        <v>46</v>
      </c>
      <c r="H5" s="223"/>
      <c r="I5" s="222" t="s">
        <v>447</v>
      </c>
      <c r="J5" s="223"/>
      <c r="K5" s="222" t="s">
        <v>448</v>
      </c>
      <c r="L5" s="223"/>
      <c r="M5" s="222" t="s">
        <v>449</v>
      </c>
      <c r="N5" s="223"/>
      <c r="O5" s="222" t="s">
        <v>450</v>
      </c>
      <c r="P5" s="224"/>
    </row>
    <row r="6" spans="2:16" ht="24" customHeight="1" x14ac:dyDescent="0.3">
      <c r="B6" s="221"/>
      <c r="C6" s="74" t="s">
        <v>48</v>
      </c>
      <c r="D6" s="74" t="s">
        <v>49</v>
      </c>
      <c r="E6" s="74" t="s">
        <v>48</v>
      </c>
      <c r="F6" s="74" t="s">
        <v>49</v>
      </c>
      <c r="G6" s="74" t="s">
        <v>48</v>
      </c>
      <c r="H6" s="74" t="s">
        <v>49</v>
      </c>
      <c r="I6" s="74" t="s">
        <v>48</v>
      </c>
      <c r="J6" s="74" t="s">
        <v>49</v>
      </c>
      <c r="K6" s="74" t="s">
        <v>48</v>
      </c>
      <c r="L6" s="74" t="s">
        <v>49</v>
      </c>
      <c r="M6" s="74" t="s">
        <v>48</v>
      </c>
      <c r="N6" s="74" t="s">
        <v>49</v>
      </c>
      <c r="O6" s="74" t="s">
        <v>48</v>
      </c>
      <c r="P6" s="75" t="s">
        <v>49</v>
      </c>
    </row>
    <row r="7" spans="2:16" ht="23.1" customHeight="1" x14ac:dyDescent="0.3">
      <c r="B7" s="4">
        <v>2013</v>
      </c>
      <c r="C7" s="34">
        <v>51</v>
      </c>
      <c r="D7" s="34">
        <v>446</v>
      </c>
      <c r="E7" s="34">
        <v>17</v>
      </c>
      <c r="F7" s="34">
        <v>51</v>
      </c>
      <c r="G7" s="34">
        <v>5</v>
      </c>
      <c r="H7" s="34">
        <v>21</v>
      </c>
      <c r="I7" s="34">
        <v>4</v>
      </c>
      <c r="J7" s="34">
        <v>50</v>
      </c>
      <c r="K7" s="34">
        <v>28</v>
      </c>
      <c r="L7" s="34">
        <v>61</v>
      </c>
      <c r="M7" s="34">
        <v>10</v>
      </c>
      <c r="N7" s="34">
        <v>34</v>
      </c>
      <c r="O7" s="34" t="s">
        <v>98</v>
      </c>
      <c r="P7" s="34" t="s">
        <v>98</v>
      </c>
    </row>
    <row r="8" spans="2:16" ht="23.1" customHeight="1" x14ac:dyDescent="0.3">
      <c r="B8" s="4">
        <v>2014</v>
      </c>
      <c r="C8" s="34">
        <v>54</v>
      </c>
      <c r="D8" s="34">
        <v>426</v>
      </c>
      <c r="E8" s="34">
        <v>15</v>
      </c>
      <c r="F8" s="34">
        <v>58</v>
      </c>
      <c r="G8" s="34">
        <v>5</v>
      </c>
      <c r="H8" s="34">
        <v>7</v>
      </c>
      <c r="I8" s="34">
        <v>4</v>
      </c>
      <c r="J8" s="34">
        <v>35</v>
      </c>
      <c r="K8" s="34">
        <v>32</v>
      </c>
      <c r="L8" s="34">
        <v>80</v>
      </c>
      <c r="M8" s="34">
        <v>8</v>
      </c>
      <c r="N8" s="34">
        <v>26</v>
      </c>
      <c r="O8" s="34" t="s">
        <v>98</v>
      </c>
      <c r="P8" s="34" t="s">
        <v>98</v>
      </c>
    </row>
    <row r="9" spans="2:16" ht="23.1" customHeight="1" x14ac:dyDescent="0.3">
      <c r="B9" s="4">
        <v>2015</v>
      </c>
      <c r="C9" s="34">
        <v>56</v>
      </c>
      <c r="D9" s="34">
        <v>414</v>
      </c>
      <c r="E9" s="34">
        <v>18</v>
      </c>
      <c r="F9" s="34">
        <v>87</v>
      </c>
      <c r="G9" s="34">
        <v>5</v>
      </c>
      <c r="H9" s="34">
        <v>9</v>
      </c>
      <c r="I9" s="34">
        <v>3</v>
      </c>
      <c r="J9" s="34">
        <v>27</v>
      </c>
      <c r="K9" s="34">
        <v>28</v>
      </c>
      <c r="L9" s="34">
        <v>67</v>
      </c>
      <c r="M9" s="34">
        <v>5</v>
      </c>
      <c r="N9" s="34">
        <v>20</v>
      </c>
      <c r="O9" s="34" t="s">
        <v>98</v>
      </c>
      <c r="P9" s="34" t="s">
        <v>98</v>
      </c>
    </row>
    <row r="10" spans="2:16" ht="23.1" customHeight="1" x14ac:dyDescent="0.3">
      <c r="B10" s="4">
        <v>2016</v>
      </c>
      <c r="C10" s="34">
        <v>59</v>
      </c>
      <c r="D10" s="34">
        <v>462</v>
      </c>
      <c r="E10" s="34">
        <v>18</v>
      </c>
      <c r="F10" s="34">
        <v>94</v>
      </c>
      <c r="G10" s="34">
        <v>5</v>
      </c>
      <c r="H10" s="34">
        <v>10</v>
      </c>
      <c r="I10" s="34">
        <v>5</v>
      </c>
      <c r="J10" s="34">
        <v>32</v>
      </c>
      <c r="K10" s="34">
        <v>29</v>
      </c>
      <c r="L10" s="34">
        <v>66</v>
      </c>
      <c r="M10" s="34">
        <v>5</v>
      </c>
      <c r="N10" s="34">
        <v>20</v>
      </c>
      <c r="O10" s="34" t="s">
        <v>98</v>
      </c>
      <c r="P10" s="34" t="s">
        <v>98</v>
      </c>
    </row>
    <row r="11" spans="2:16" s="7" customFormat="1" ht="26.1" customHeight="1" x14ac:dyDescent="0.3">
      <c r="B11" s="6">
        <v>2017</v>
      </c>
      <c r="C11" s="35">
        <v>60</v>
      </c>
      <c r="D11" s="35">
        <v>372</v>
      </c>
      <c r="E11" s="35">
        <v>16</v>
      </c>
      <c r="F11" s="35">
        <v>101</v>
      </c>
      <c r="G11" s="35">
        <v>5</v>
      </c>
      <c r="H11" s="35">
        <v>9</v>
      </c>
      <c r="I11" s="35">
        <v>6</v>
      </c>
      <c r="J11" s="35">
        <v>36</v>
      </c>
      <c r="K11" s="35">
        <v>29</v>
      </c>
      <c r="L11" s="35">
        <v>65</v>
      </c>
      <c r="M11" s="35">
        <v>5</v>
      </c>
      <c r="N11" s="35">
        <v>20</v>
      </c>
      <c r="O11" s="35" t="s">
        <v>98</v>
      </c>
      <c r="P11" s="35" t="s">
        <v>98</v>
      </c>
    </row>
    <row r="12" spans="2:16" ht="23.1" customHeight="1" x14ac:dyDescent="0.3">
      <c r="B12" s="12" t="s">
        <v>50</v>
      </c>
      <c r="C12" s="34">
        <v>18</v>
      </c>
      <c r="D12" s="34">
        <v>64</v>
      </c>
      <c r="E12" s="34">
        <v>3</v>
      </c>
      <c r="F12" s="34">
        <v>30</v>
      </c>
      <c r="G12" s="34" t="s">
        <v>98</v>
      </c>
      <c r="H12" s="34" t="s">
        <v>98</v>
      </c>
      <c r="I12" s="34">
        <v>3</v>
      </c>
      <c r="J12" s="34">
        <v>31</v>
      </c>
      <c r="K12" s="34" t="s">
        <v>98</v>
      </c>
      <c r="L12" s="34" t="s">
        <v>98</v>
      </c>
      <c r="M12" s="34" t="s">
        <v>98</v>
      </c>
      <c r="N12" s="34" t="s">
        <v>98</v>
      </c>
      <c r="O12" s="34" t="s">
        <v>98</v>
      </c>
      <c r="P12" s="34" t="s">
        <v>98</v>
      </c>
    </row>
    <row r="13" spans="2:16" ht="23.1" customHeight="1" x14ac:dyDescent="0.3">
      <c r="B13" s="12" t="s">
        <v>51</v>
      </c>
      <c r="C13" s="34">
        <v>11</v>
      </c>
      <c r="D13" s="34">
        <v>45</v>
      </c>
      <c r="E13" s="34">
        <v>2</v>
      </c>
      <c r="F13" s="34">
        <v>5</v>
      </c>
      <c r="G13" s="34">
        <v>1</v>
      </c>
      <c r="H13" s="34">
        <v>1</v>
      </c>
      <c r="I13" s="34">
        <v>2</v>
      </c>
      <c r="J13" s="34">
        <v>2</v>
      </c>
      <c r="K13" s="34">
        <v>3</v>
      </c>
      <c r="L13" s="34">
        <v>8</v>
      </c>
      <c r="M13" s="34" t="s">
        <v>98</v>
      </c>
      <c r="N13" s="34" t="s">
        <v>98</v>
      </c>
      <c r="O13" s="34" t="s">
        <v>98</v>
      </c>
      <c r="P13" s="34" t="s">
        <v>98</v>
      </c>
    </row>
    <row r="14" spans="2:16" ht="23.1" customHeight="1" x14ac:dyDescent="0.3">
      <c r="B14" s="12" t="s">
        <v>52</v>
      </c>
      <c r="C14" s="34">
        <v>5</v>
      </c>
      <c r="D14" s="34">
        <v>172</v>
      </c>
      <c r="E14" s="34">
        <v>3</v>
      </c>
      <c r="F14" s="34">
        <v>12</v>
      </c>
      <c r="G14" s="34">
        <v>3</v>
      </c>
      <c r="H14" s="34">
        <v>7</v>
      </c>
      <c r="I14" s="34" t="s">
        <v>98</v>
      </c>
      <c r="J14" s="34" t="s">
        <v>98</v>
      </c>
      <c r="K14" s="34" t="s">
        <v>98</v>
      </c>
      <c r="L14" s="34" t="s">
        <v>98</v>
      </c>
      <c r="M14" s="34">
        <v>1</v>
      </c>
      <c r="N14" s="34">
        <v>8</v>
      </c>
      <c r="O14" s="34" t="s">
        <v>98</v>
      </c>
      <c r="P14" s="34" t="s">
        <v>98</v>
      </c>
    </row>
    <row r="15" spans="2:16" ht="23.1" customHeight="1" x14ac:dyDescent="0.3">
      <c r="B15" s="12" t="s">
        <v>53</v>
      </c>
      <c r="C15" s="34" t="s">
        <v>98</v>
      </c>
      <c r="D15" s="34" t="s">
        <v>98</v>
      </c>
      <c r="E15" s="34" t="s">
        <v>98</v>
      </c>
      <c r="F15" s="34" t="s">
        <v>98</v>
      </c>
      <c r="G15" s="34" t="s">
        <v>98</v>
      </c>
      <c r="H15" s="34" t="s">
        <v>98</v>
      </c>
      <c r="I15" s="34" t="s">
        <v>98</v>
      </c>
      <c r="J15" s="34" t="s">
        <v>98</v>
      </c>
      <c r="K15" s="34" t="s">
        <v>98</v>
      </c>
      <c r="L15" s="34" t="s">
        <v>98</v>
      </c>
      <c r="M15" s="34" t="s">
        <v>98</v>
      </c>
      <c r="N15" s="34" t="s">
        <v>98</v>
      </c>
      <c r="O15" s="34" t="s">
        <v>98</v>
      </c>
      <c r="P15" s="34" t="s">
        <v>98</v>
      </c>
    </row>
    <row r="16" spans="2:16" ht="23.1" customHeight="1" x14ac:dyDescent="0.3">
      <c r="B16" s="12" t="s">
        <v>54</v>
      </c>
      <c r="C16" s="34" t="s">
        <v>98</v>
      </c>
      <c r="D16" s="34" t="s">
        <v>98</v>
      </c>
      <c r="E16" s="34" t="s">
        <v>98</v>
      </c>
      <c r="F16" s="34" t="s">
        <v>98</v>
      </c>
      <c r="G16" s="34" t="s">
        <v>98</v>
      </c>
      <c r="H16" s="34" t="s">
        <v>98</v>
      </c>
      <c r="I16" s="34" t="s">
        <v>98</v>
      </c>
      <c r="J16" s="34" t="s">
        <v>98</v>
      </c>
      <c r="K16" s="34" t="s">
        <v>98</v>
      </c>
      <c r="L16" s="34" t="s">
        <v>98</v>
      </c>
      <c r="M16" s="34" t="s">
        <v>98</v>
      </c>
      <c r="N16" s="34" t="s">
        <v>98</v>
      </c>
      <c r="O16" s="34" t="s">
        <v>98</v>
      </c>
      <c r="P16" s="34" t="s">
        <v>98</v>
      </c>
    </row>
    <row r="17" spans="2:16" ht="23.1" customHeight="1" x14ac:dyDescent="0.3">
      <c r="B17" s="12" t="s">
        <v>55</v>
      </c>
      <c r="C17" s="34">
        <v>7</v>
      </c>
      <c r="D17" s="34">
        <v>46</v>
      </c>
      <c r="E17" s="34">
        <v>1</v>
      </c>
      <c r="F17" s="34">
        <v>3</v>
      </c>
      <c r="G17" s="34" t="s">
        <v>98</v>
      </c>
      <c r="H17" s="34" t="s">
        <v>98</v>
      </c>
      <c r="I17" s="34" t="s">
        <v>98</v>
      </c>
      <c r="J17" s="34" t="s">
        <v>98</v>
      </c>
      <c r="K17" s="34">
        <v>2</v>
      </c>
      <c r="L17" s="34">
        <v>8</v>
      </c>
      <c r="M17" s="34" t="s">
        <v>98</v>
      </c>
      <c r="N17" s="34" t="s">
        <v>98</v>
      </c>
      <c r="O17" s="34" t="s">
        <v>98</v>
      </c>
      <c r="P17" s="34" t="s">
        <v>98</v>
      </c>
    </row>
    <row r="18" spans="2:16" ht="23.1" customHeight="1" x14ac:dyDescent="0.3">
      <c r="B18" s="12" t="s">
        <v>56</v>
      </c>
      <c r="C18" s="34">
        <v>7</v>
      </c>
      <c r="D18" s="34">
        <v>23</v>
      </c>
      <c r="E18" s="34">
        <v>3</v>
      </c>
      <c r="F18" s="34">
        <v>40</v>
      </c>
      <c r="G18" s="34" t="s">
        <v>98</v>
      </c>
      <c r="H18" s="34" t="s">
        <v>98</v>
      </c>
      <c r="I18" s="34" t="s">
        <v>98</v>
      </c>
      <c r="J18" s="34" t="s">
        <v>98</v>
      </c>
      <c r="K18" s="34">
        <v>5</v>
      </c>
      <c r="L18" s="34">
        <v>10</v>
      </c>
      <c r="M18" s="34">
        <v>1</v>
      </c>
      <c r="N18" s="34">
        <v>3</v>
      </c>
      <c r="O18" s="34" t="s">
        <v>98</v>
      </c>
      <c r="P18" s="34" t="s">
        <v>98</v>
      </c>
    </row>
    <row r="19" spans="2:16" ht="23.1" customHeight="1" x14ac:dyDescent="0.3">
      <c r="B19" s="12" t="s">
        <v>57</v>
      </c>
      <c r="C19" s="34">
        <v>1</v>
      </c>
      <c r="D19" s="34">
        <v>2</v>
      </c>
      <c r="E19" s="34" t="s">
        <v>98</v>
      </c>
      <c r="F19" s="34" t="s">
        <v>98</v>
      </c>
      <c r="G19" s="34" t="s">
        <v>98</v>
      </c>
      <c r="H19" s="34" t="s">
        <v>98</v>
      </c>
      <c r="I19" s="34" t="s">
        <v>98</v>
      </c>
      <c r="J19" s="34" t="s">
        <v>98</v>
      </c>
      <c r="K19" s="34">
        <v>2</v>
      </c>
      <c r="L19" s="34">
        <v>4</v>
      </c>
      <c r="M19" s="34">
        <v>1</v>
      </c>
      <c r="N19" s="34">
        <v>2</v>
      </c>
      <c r="O19" s="34" t="s">
        <v>98</v>
      </c>
      <c r="P19" s="34" t="s">
        <v>98</v>
      </c>
    </row>
    <row r="20" spans="2:16" ht="23.1" customHeight="1" x14ac:dyDescent="0.3">
      <c r="B20" s="12" t="s">
        <v>58</v>
      </c>
      <c r="C20" s="34">
        <v>2</v>
      </c>
      <c r="D20" s="34">
        <v>2</v>
      </c>
      <c r="E20" s="34" t="s">
        <v>98</v>
      </c>
      <c r="F20" s="34" t="s">
        <v>98</v>
      </c>
      <c r="G20" s="34" t="s">
        <v>98</v>
      </c>
      <c r="H20" s="34" t="s">
        <v>98</v>
      </c>
      <c r="I20" s="34">
        <v>1</v>
      </c>
      <c r="J20" s="34">
        <v>3</v>
      </c>
      <c r="K20" s="34" t="s">
        <v>98</v>
      </c>
      <c r="L20" s="34" t="s">
        <v>98</v>
      </c>
      <c r="M20" s="34" t="s">
        <v>98</v>
      </c>
      <c r="N20" s="34" t="s">
        <v>98</v>
      </c>
      <c r="O20" s="34" t="s">
        <v>98</v>
      </c>
      <c r="P20" s="34" t="s">
        <v>98</v>
      </c>
    </row>
    <row r="21" spans="2:16" ht="23.1" customHeight="1" x14ac:dyDescent="0.3">
      <c r="B21" s="12" t="s">
        <v>59</v>
      </c>
      <c r="C21" s="34">
        <v>1</v>
      </c>
      <c r="D21" s="34">
        <v>1</v>
      </c>
      <c r="E21" s="34" t="s">
        <v>98</v>
      </c>
      <c r="F21" s="34" t="s">
        <v>98</v>
      </c>
      <c r="G21" s="34" t="s">
        <v>98</v>
      </c>
      <c r="H21" s="34" t="s">
        <v>98</v>
      </c>
      <c r="I21" s="34" t="s">
        <v>98</v>
      </c>
      <c r="J21" s="34" t="s">
        <v>98</v>
      </c>
      <c r="K21" s="34">
        <v>2</v>
      </c>
      <c r="L21" s="34">
        <v>6</v>
      </c>
      <c r="M21" s="34" t="s">
        <v>98</v>
      </c>
      <c r="N21" s="34" t="s">
        <v>98</v>
      </c>
      <c r="O21" s="34" t="s">
        <v>98</v>
      </c>
      <c r="P21" s="34" t="s">
        <v>98</v>
      </c>
    </row>
    <row r="22" spans="2:16" ht="23.1" customHeight="1" x14ac:dyDescent="0.3">
      <c r="B22" s="12" t="s">
        <v>60</v>
      </c>
      <c r="C22" s="34">
        <v>1</v>
      </c>
      <c r="D22" s="34">
        <v>3</v>
      </c>
      <c r="E22" s="34" t="s">
        <v>98</v>
      </c>
      <c r="F22" s="34" t="s">
        <v>98</v>
      </c>
      <c r="G22" s="34" t="s">
        <v>98</v>
      </c>
      <c r="H22" s="34" t="s">
        <v>98</v>
      </c>
      <c r="I22" s="34" t="s">
        <v>98</v>
      </c>
      <c r="J22" s="34" t="s">
        <v>98</v>
      </c>
      <c r="K22" s="34" t="s">
        <v>98</v>
      </c>
      <c r="L22" s="34" t="s">
        <v>98</v>
      </c>
      <c r="M22" s="34" t="s">
        <v>98</v>
      </c>
      <c r="N22" s="34" t="s">
        <v>98</v>
      </c>
      <c r="O22" s="34" t="s">
        <v>98</v>
      </c>
      <c r="P22" s="34" t="s">
        <v>98</v>
      </c>
    </row>
    <row r="23" spans="2:16" ht="23.1" customHeight="1" x14ac:dyDescent="0.3">
      <c r="B23" s="12" t="s">
        <v>61</v>
      </c>
      <c r="C23" s="34" t="s">
        <v>98</v>
      </c>
      <c r="D23" s="34" t="s">
        <v>98</v>
      </c>
      <c r="E23" s="34" t="s">
        <v>98</v>
      </c>
      <c r="F23" s="34" t="s">
        <v>98</v>
      </c>
      <c r="G23" s="34" t="s">
        <v>98</v>
      </c>
      <c r="H23" s="34" t="s">
        <v>98</v>
      </c>
      <c r="I23" s="34" t="s">
        <v>98</v>
      </c>
      <c r="J23" s="34" t="s">
        <v>98</v>
      </c>
      <c r="K23" s="34" t="s">
        <v>98</v>
      </c>
      <c r="L23" s="34" t="s">
        <v>98</v>
      </c>
      <c r="M23" s="34" t="s">
        <v>98</v>
      </c>
      <c r="N23" s="34" t="s">
        <v>98</v>
      </c>
      <c r="O23" s="34" t="s">
        <v>98</v>
      </c>
      <c r="P23" s="34" t="s">
        <v>98</v>
      </c>
    </row>
    <row r="24" spans="2:16" ht="23.1" customHeight="1" x14ac:dyDescent="0.3">
      <c r="B24" s="12" t="s">
        <v>62</v>
      </c>
      <c r="C24" s="34" t="s">
        <v>98</v>
      </c>
      <c r="D24" s="34" t="s">
        <v>98</v>
      </c>
      <c r="E24" s="34">
        <v>1</v>
      </c>
      <c r="F24" s="34">
        <v>4</v>
      </c>
      <c r="G24" s="34" t="s">
        <v>98</v>
      </c>
      <c r="H24" s="34" t="s">
        <v>98</v>
      </c>
      <c r="I24" s="34" t="s">
        <v>98</v>
      </c>
      <c r="J24" s="34" t="s">
        <v>98</v>
      </c>
      <c r="K24" s="34">
        <v>2</v>
      </c>
      <c r="L24" s="34">
        <v>3</v>
      </c>
      <c r="M24" s="34" t="s">
        <v>98</v>
      </c>
      <c r="N24" s="34" t="s">
        <v>98</v>
      </c>
      <c r="O24" s="34" t="s">
        <v>98</v>
      </c>
      <c r="P24" s="34" t="s">
        <v>98</v>
      </c>
    </row>
    <row r="25" spans="2:16" ht="23.1" customHeight="1" x14ac:dyDescent="0.3">
      <c r="B25" s="12" t="s">
        <v>63</v>
      </c>
      <c r="C25" s="34">
        <v>3</v>
      </c>
      <c r="D25" s="34">
        <v>5</v>
      </c>
      <c r="E25" s="34">
        <v>1</v>
      </c>
      <c r="F25" s="34">
        <v>1</v>
      </c>
      <c r="G25" s="34" t="s">
        <v>98</v>
      </c>
      <c r="H25" s="34" t="s">
        <v>98</v>
      </c>
      <c r="I25" s="34" t="s">
        <v>98</v>
      </c>
      <c r="J25" s="34" t="s">
        <v>98</v>
      </c>
      <c r="K25" s="34">
        <v>2</v>
      </c>
      <c r="L25" s="34">
        <v>8</v>
      </c>
      <c r="M25" s="34" t="s">
        <v>98</v>
      </c>
      <c r="N25" s="34" t="s">
        <v>98</v>
      </c>
      <c r="O25" s="34" t="s">
        <v>98</v>
      </c>
      <c r="P25" s="34" t="s">
        <v>98</v>
      </c>
    </row>
    <row r="26" spans="2:16" ht="23.1" customHeight="1" x14ac:dyDescent="0.3">
      <c r="B26" s="12" t="s">
        <v>64</v>
      </c>
      <c r="C26" s="34">
        <v>1</v>
      </c>
      <c r="D26" s="34">
        <v>1</v>
      </c>
      <c r="E26" s="34">
        <v>1</v>
      </c>
      <c r="F26" s="34">
        <v>1</v>
      </c>
      <c r="G26" s="34">
        <v>1</v>
      </c>
      <c r="H26" s="34">
        <v>1</v>
      </c>
      <c r="I26" s="34" t="s">
        <v>98</v>
      </c>
      <c r="J26" s="34" t="s">
        <v>98</v>
      </c>
      <c r="K26" s="34">
        <v>1</v>
      </c>
      <c r="L26" s="34">
        <v>3</v>
      </c>
      <c r="M26" s="34" t="s">
        <v>98</v>
      </c>
      <c r="N26" s="34" t="s">
        <v>98</v>
      </c>
      <c r="O26" s="34" t="s">
        <v>98</v>
      </c>
      <c r="P26" s="34" t="s">
        <v>98</v>
      </c>
    </row>
    <row r="27" spans="2:16" ht="23.1" customHeight="1" x14ac:dyDescent="0.3">
      <c r="B27" s="12" t="s">
        <v>65</v>
      </c>
      <c r="C27" s="34">
        <v>2</v>
      </c>
      <c r="D27" s="34">
        <v>7</v>
      </c>
      <c r="E27" s="34" t="s">
        <v>98</v>
      </c>
      <c r="F27" s="34" t="s">
        <v>98</v>
      </c>
      <c r="G27" s="34" t="s">
        <v>98</v>
      </c>
      <c r="H27" s="34" t="s">
        <v>98</v>
      </c>
      <c r="I27" s="34" t="s">
        <v>98</v>
      </c>
      <c r="J27" s="34" t="s">
        <v>98</v>
      </c>
      <c r="K27" s="34">
        <v>1</v>
      </c>
      <c r="L27" s="34">
        <v>2</v>
      </c>
      <c r="M27" s="34" t="s">
        <v>98</v>
      </c>
      <c r="N27" s="34" t="s">
        <v>98</v>
      </c>
      <c r="O27" s="34" t="s">
        <v>98</v>
      </c>
      <c r="P27" s="34" t="s">
        <v>98</v>
      </c>
    </row>
    <row r="28" spans="2:16" ht="23.1" customHeight="1" x14ac:dyDescent="0.3">
      <c r="B28" s="12" t="s">
        <v>66</v>
      </c>
      <c r="C28" s="34" t="s">
        <v>98</v>
      </c>
      <c r="D28" s="34" t="s">
        <v>98</v>
      </c>
      <c r="E28" s="34" t="s">
        <v>98</v>
      </c>
      <c r="F28" s="34" t="s">
        <v>98</v>
      </c>
      <c r="G28" s="34" t="s">
        <v>98</v>
      </c>
      <c r="H28" s="34" t="s">
        <v>98</v>
      </c>
      <c r="I28" s="34" t="s">
        <v>98</v>
      </c>
      <c r="J28" s="34" t="s">
        <v>98</v>
      </c>
      <c r="K28" s="34">
        <v>3</v>
      </c>
      <c r="L28" s="34">
        <v>6</v>
      </c>
      <c r="M28" s="34" t="s">
        <v>98</v>
      </c>
      <c r="N28" s="34" t="s">
        <v>98</v>
      </c>
      <c r="O28" s="34" t="s">
        <v>98</v>
      </c>
      <c r="P28" s="34" t="s">
        <v>98</v>
      </c>
    </row>
    <row r="29" spans="2:16" ht="23.1" customHeight="1" x14ac:dyDescent="0.3">
      <c r="B29" s="12" t="s">
        <v>67</v>
      </c>
      <c r="C29" s="34" t="s">
        <v>98</v>
      </c>
      <c r="D29" s="34" t="s">
        <v>98</v>
      </c>
      <c r="E29" s="34" t="s">
        <v>98</v>
      </c>
      <c r="F29" s="34" t="s">
        <v>98</v>
      </c>
      <c r="G29" s="34" t="s">
        <v>98</v>
      </c>
      <c r="H29" s="34" t="s">
        <v>98</v>
      </c>
      <c r="I29" s="34" t="s">
        <v>98</v>
      </c>
      <c r="J29" s="34" t="s">
        <v>98</v>
      </c>
      <c r="K29" s="34">
        <v>2</v>
      </c>
      <c r="L29" s="34">
        <v>2</v>
      </c>
      <c r="M29" s="34">
        <v>1</v>
      </c>
      <c r="N29" s="34">
        <v>3</v>
      </c>
      <c r="O29" s="34" t="s">
        <v>98</v>
      </c>
      <c r="P29" s="34" t="s">
        <v>98</v>
      </c>
    </row>
    <row r="30" spans="2:16" ht="23.1" customHeight="1" x14ac:dyDescent="0.3">
      <c r="B30" s="12" t="s">
        <v>68</v>
      </c>
      <c r="C30" s="34" t="s">
        <v>98</v>
      </c>
      <c r="D30" s="34" t="s">
        <v>98</v>
      </c>
      <c r="E30" s="34" t="s">
        <v>98</v>
      </c>
      <c r="F30" s="34" t="s">
        <v>98</v>
      </c>
      <c r="G30" s="34" t="s">
        <v>98</v>
      </c>
      <c r="H30" s="34" t="s">
        <v>98</v>
      </c>
      <c r="I30" s="34" t="s">
        <v>98</v>
      </c>
      <c r="J30" s="34" t="s">
        <v>98</v>
      </c>
      <c r="K30" s="34">
        <v>1</v>
      </c>
      <c r="L30" s="34">
        <v>1</v>
      </c>
      <c r="M30" s="34" t="s">
        <v>98</v>
      </c>
      <c r="N30" s="34" t="s">
        <v>98</v>
      </c>
      <c r="O30" s="34" t="s">
        <v>98</v>
      </c>
      <c r="P30" s="34" t="s">
        <v>98</v>
      </c>
    </row>
    <row r="31" spans="2:16" ht="23.1" customHeight="1" thickBot="1" x14ac:dyDescent="0.35">
      <c r="B31" s="13" t="s">
        <v>69</v>
      </c>
      <c r="C31" s="76">
        <v>1</v>
      </c>
      <c r="D31" s="36">
        <v>1</v>
      </c>
      <c r="E31" s="36">
        <v>1</v>
      </c>
      <c r="F31" s="36">
        <v>5</v>
      </c>
      <c r="G31" s="36" t="s">
        <v>98</v>
      </c>
      <c r="H31" s="36" t="s">
        <v>98</v>
      </c>
      <c r="I31" s="36" t="s">
        <v>98</v>
      </c>
      <c r="J31" s="36" t="s">
        <v>98</v>
      </c>
      <c r="K31" s="36">
        <v>3</v>
      </c>
      <c r="L31" s="36">
        <v>4</v>
      </c>
      <c r="M31" s="36">
        <v>1</v>
      </c>
      <c r="N31" s="36">
        <v>4</v>
      </c>
      <c r="O31" s="36" t="s">
        <v>98</v>
      </c>
      <c r="P31" s="36" t="s">
        <v>98</v>
      </c>
    </row>
    <row r="32" spans="2:16" ht="12.75" thickTop="1" x14ac:dyDescent="0.3">
      <c r="B32" s="3" t="s">
        <v>451</v>
      </c>
      <c r="I32" s="3" t="s">
        <v>452</v>
      </c>
    </row>
    <row r="33" spans="2:16" ht="40.5" customHeight="1" x14ac:dyDescent="0.3">
      <c r="B33" s="79" t="s">
        <v>453</v>
      </c>
      <c r="C33" s="79"/>
      <c r="D33" s="79"/>
      <c r="E33" s="79"/>
      <c r="F33" s="79"/>
      <c r="G33" s="79"/>
      <c r="H33" s="79"/>
      <c r="I33" s="79" t="s">
        <v>463</v>
      </c>
      <c r="J33" s="80"/>
      <c r="K33" s="80"/>
      <c r="L33" s="80"/>
      <c r="M33" s="80"/>
      <c r="N33" s="80"/>
      <c r="O33" s="80"/>
      <c r="P33" s="80"/>
    </row>
    <row r="34" spans="2:16" x14ac:dyDescent="0.3">
      <c r="B34" s="79"/>
      <c r="C34" s="79"/>
      <c r="D34" s="79"/>
      <c r="E34" s="79"/>
      <c r="F34" s="79"/>
      <c r="G34" s="79"/>
      <c r="H34" s="79"/>
    </row>
  </sheetData>
  <mergeCells count="10">
    <mergeCell ref="B33:H34"/>
    <mergeCell ref="I33:P33"/>
    <mergeCell ref="K5:L5"/>
    <mergeCell ref="M5:N5"/>
    <mergeCell ref="O5:P5"/>
    <mergeCell ref="B5:B6"/>
    <mergeCell ref="C5:D5"/>
    <mergeCell ref="E5:F5"/>
    <mergeCell ref="G5:H5"/>
    <mergeCell ref="I5:J5"/>
  </mergeCells>
  <phoneticPr fontId="3" type="noConversion"/>
  <pageMargins left="0.7" right="0.7" top="0.75" bottom="0.75" header="0.3" footer="0.3"/>
  <pageSetup paperSize="9" scale="47" orientation="landscape" verticalDpi="0" r:id="rId1"/>
  <colBreaks count="1" manualBreakCount="1">
    <brk id="8" max="3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Y36"/>
  <sheetViews>
    <sheetView view="pageBreakPreview" zoomScale="90" zoomScaleNormal="100" zoomScaleSheetLayoutView="90" workbookViewId="0">
      <selection activeCell="B23" activeCellId="1" sqref="B5:W7 B23:W25"/>
    </sheetView>
  </sheetViews>
  <sheetFormatPr defaultRowHeight="12" x14ac:dyDescent="0.3"/>
  <cols>
    <col min="1" max="1" width="2.125" style="3" customWidth="1"/>
    <col min="2" max="2" width="10.625" style="3" customWidth="1"/>
    <col min="3" max="3" width="8" style="3" customWidth="1"/>
    <col min="4" max="13" width="8" style="2" customWidth="1"/>
    <col min="14" max="14" width="10.75" style="2" customWidth="1"/>
    <col min="15" max="16" width="7.625" style="2" customWidth="1"/>
    <col min="17" max="19" width="8" style="2" customWidth="1"/>
    <col min="20" max="22" width="8" style="3" customWidth="1"/>
    <col min="23" max="23" width="11.625" style="3" customWidth="1"/>
    <col min="24" max="24" width="2.625" style="3" customWidth="1"/>
    <col min="25" max="16384" width="9" style="3"/>
  </cols>
  <sheetData>
    <row r="2" spans="2:25" ht="16.5" x14ac:dyDescent="0.3">
      <c r="B2" s="1" t="s">
        <v>226</v>
      </c>
      <c r="C2" s="1"/>
    </row>
    <row r="3" spans="2:25" ht="12" customHeight="1" x14ac:dyDescent="0.3">
      <c r="W3" s="8"/>
    </row>
    <row r="4" spans="2:25" ht="12" customHeight="1" thickBot="1" x14ac:dyDescent="0.35">
      <c r="W4" s="8" t="s">
        <v>71</v>
      </c>
    </row>
    <row r="5" spans="2:25" ht="27.75" customHeight="1" thickTop="1" x14ac:dyDescent="0.3">
      <c r="B5" s="87" t="s">
        <v>85</v>
      </c>
      <c r="C5" s="81" t="s">
        <v>86</v>
      </c>
      <c r="D5" s="89" t="s">
        <v>87</v>
      </c>
      <c r="E5" s="81" t="s">
        <v>88</v>
      </c>
      <c r="F5" s="82"/>
      <c r="G5" s="82"/>
      <c r="H5" s="81" t="s">
        <v>90</v>
      </c>
      <c r="I5" s="82"/>
      <c r="J5" s="82"/>
      <c r="K5" s="81" t="s">
        <v>91</v>
      </c>
      <c r="L5" s="82"/>
      <c r="M5" s="82"/>
      <c r="N5" s="81" t="s">
        <v>92</v>
      </c>
      <c r="O5" s="82"/>
      <c r="P5" s="82"/>
      <c r="Q5" s="81" t="s">
        <v>15</v>
      </c>
      <c r="R5" s="82"/>
      <c r="S5" s="82"/>
      <c r="T5" s="81" t="s">
        <v>93</v>
      </c>
      <c r="U5" s="82"/>
      <c r="V5" s="82"/>
      <c r="W5" s="77" t="s">
        <v>94</v>
      </c>
    </row>
    <row r="6" spans="2:25" ht="20.100000000000001" customHeight="1" x14ac:dyDescent="0.3">
      <c r="B6" s="88"/>
      <c r="C6" s="90"/>
      <c r="D6" s="84"/>
      <c r="E6" s="83"/>
      <c r="F6" s="85" t="s">
        <v>0</v>
      </c>
      <c r="G6" s="85" t="s">
        <v>89</v>
      </c>
      <c r="H6" s="83"/>
      <c r="I6" s="85" t="s">
        <v>0</v>
      </c>
      <c r="J6" s="85" t="s">
        <v>1</v>
      </c>
      <c r="K6" s="83"/>
      <c r="L6" s="85" t="s">
        <v>0</v>
      </c>
      <c r="M6" s="85" t="s">
        <v>3</v>
      </c>
      <c r="N6" s="83"/>
      <c r="O6" s="85" t="s">
        <v>14</v>
      </c>
      <c r="P6" s="85" t="s">
        <v>3</v>
      </c>
      <c r="Q6" s="83"/>
      <c r="R6" s="85" t="s">
        <v>0</v>
      </c>
      <c r="S6" s="85" t="s">
        <v>1</v>
      </c>
      <c r="T6" s="83"/>
      <c r="U6" s="85" t="s">
        <v>0</v>
      </c>
      <c r="V6" s="85" t="s">
        <v>1</v>
      </c>
      <c r="W6" s="78"/>
    </row>
    <row r="7" spans="2:25" ht="30" customHeight="1" x14ac:dyDescent="0.3">
      <c r="B7" s="88"/>
      <c r="C7" s="83"/>
      <c r="D7" s="84"/>
      <c r="E7" s="84"/>
      <c r="F7" s="84"/>
      <c r="G7" s="84"/>
      <c r="H7" s="84"/>
      <c r="I7" s="84"/>
      <c r="J7" s="84"/>
      <c r="K7" s="84"/>
      <c r="L7" s="84"/>
      <c r="M7" s="84"/>
      <c r="N7" s="84"/>
      <c r="O7" s="84"/>
      <c r="P7" s="84"/>
      <c r="Q7" s="84"/>
      <c r="R7" s="84"/>
      <c r="S7" s="84"/>
      <c r="T7" s="84"/>
      <c r="U7" s="84"/>
      <c r="V7" s="84"/>
      <c r="W7" s="78"/>
    </row>
    <row r="8" spans="2:25" ht="20.100000000000001" customHeight="1" x14ac:dyDescent="0.3">
      <c r="B8" s="5">
        <v>2013</v>
      </c>
      <c r="C8" s="18">
        <v>55</v>
      </c>
      <c r="D8" s="19">
        <v>242</v>
      </c>
      <c r="E8" s="19">
        <v>5875</v>
      </c>
      <c r="F8" s="19">
        <v>2976</v>
      </c>
      <c r="G8" s="19">
        <v>2899</v>
      </c>
      <c r="H8" s="19">
        <v>410</v>
      </c>
      <c r="I8" s="19">
        <v>1</v>
      </c>
      <c r="J8" s="19">
        <v>409</v>
      </c>
      <c r="K8" s="19">
        <v>113</v>
      </c>
      <c r="L8" s="19">
        <v>35</v>
      </c>
      <c r="M8" s="19">
        <v>78</v>
      </c>
      <c r="N8" s="19">
        <v>2772</v>
      </c>
      <c r="O8" s="19">
        <v>1405</v>
      </c>
      <c r="P8" s="19">
        <v>1367</v>
      </c>
      <c r="Q8" s="19">
        <v>3104</v>
      </c>
      <c r="R8" s="19">
        <v>1577</v>
      </c>
      <c r="S8" s="19">
        <v>1527</v>
      </c>
      <c r="T8" s="19">
        <v>3779</v>
      </c>
      <c r="U8" s="19">
        <v>1922</v>
      </c>
      <c r="V8" s="19">
        <v>1857</v>
      </c>
      <c r="W8" s="19">
        <v>221</v>
      </c>
    </row>
    <row r="9" spans="2:25" ht="20.100000000000001" customHeight="1" x14ac:dyDescent="0.3">
      <c r="B9" s="4">
        <v>2014</v>
      </c>
      <c r="C9" s="18">
        <v>55</v>
      </c>
      <c r="D9" s="19">
        <v>244</v>
      </c>
      <c r="E9" s="19">
        <v>5630</v>
      </c>
      <c r="F9" s="19">
        <v>2851</v>
      </c>
      <c r="G9" s="19">
        <v>2779</v>
      </c>
      <c r="H9" s="19">
        <v>414</v>
      </c>
      <c r="I9" s="19">
        <v>1</v>
      </c>
      <c r="J9" s="19">
        <v>413</v>
      </c>
      <c r="K9" s="19">
        <v>69</v>
      </c>
      <c r="L9" s="19">
        <v>16</v>
      </c>
      <c r="M9" s="19">
        <v>53</v>
      </c>
      <c r="N9" s="19">
        <v>2582</v>
      </c>
      <c r="O9" s="19">
        <v>1315</v>
      </c>
      <c r="P9" s="19">
        <v>1267</v>
      </c>
      <c r="Q9" s="19">
        <v>3065</v>
      </c>
      <c r="R9" s="19">
        <v>1536</v>
      </c>
      <c r="S9" s="19">
        <v>1529</v>
      </c>
      <c r="T9" s="19">
        <v>3744</v>
      </c>
      <c r="U9" s="19">
        <v>1888</v>
      </c>
      <c r="V9" s="19">
        <v>1856</v>
      </c>
      <c r="W9" s="19">
        <v>223</v>
      </c>
    </row>
    <row r="10" spans="2:25" ht="20.100000000000001" customHeight="1" x14ac:dyDescent="0.3">
      <c r="B10" s="4">
        <v>2015</v>
      </c>
      <c r="C10" s="18">
        <v>55</v>
      </c>
      <c r="D10" s="19">
        <v>245</v>
      </c>
      <c r="E10" s="19">
        <v>5440</v>
      </c>
      <c r="F10" s="19">
        <v>2831</v>
      </c>
      <c r="G10" s="19">
        <v>2609</v>
      </c>
      <c r="H10" s="19">
        <v>415</v>
      </c>
      <c r="I10" s="19" t="s">
        <v>98</v>
      </c>
      <c r="J10" s="19">
        <v>415</v>
      </c>
      <c r="K10" s="19">
        <v>84</v>
      </c>
      <c r="L10" s="19">
        <v>31</v>
      </c>
      <c r="M10" s="19">
        <v>53</v>
      </c>
      <c r="N10" s="19">
        <v>2378</v>
      </c>
      <c r="O10" s="19">
        <v>1217</v>
      </c>
      <c r="P10" s="19">
        <v>1161</v>
      </c>
      <c r="Q10" s="19">
        <v>3056</v>
      </c>
      <c r="R10" s="19">
        <v>1542</v>
      </c>
      <c r="S10" s="19">
        <v>1514</v>
      </c>
      <c r="T10" s="19">
        <v>3905</v>
      </c>
      <c r="U10" s="19">
        <v>2020</v>
      </c>
      <c r="V10" s="19">
        <v>1885</v>
      </c>
      <c r="W10" s="19">
        <v>229</v>
      </c>
    </row>
    <row r="11" spans="2:25" ht="20.100000000000001" customHeight="1" x14ac:dyDescent="0.3">
      <c r="B11" s="4">
        <v>2016</v>
      </c>
      <c r="C11" s="18">
        <v>52</v>
      </c>
      <c r="D11" s="19">
        <v>244</v>
      </c>
      <c r="E11" s="19">
        <v>5243</v>
      </c>
      <c r="F11" s="19">
        <v>2661</v>
      </c>
      <c r="G11" s="19">
        <v>2582</v>
      </c>
      <c r="H11" s="19">
        <v>407</v>
      </c>
      <c r="I11" s="19" t="s">
        <v>98</v>
      </c>
      <c r="J11" s="19">
        <v>407</v>
      </c>
      <c r="K11" s="19">
        <v>54</v>
      </c>
      <c r="L11" s="19">
        <v>20</v>
      </c>
      <c r="M11" s="19">
        <v>34</v>
      </c>
      <c r="N11" s="19">
        <v>2226</v>
      </c>
      <c r="O11" s="19">
        <v>1157</v>
      </c>
      <c r="P11" s="19">
        <v>1069</v>
      </c>
      <c r="Q11" s="19">
        <v>3088</v>
      </c>
      <c r="R11" s="19">
        <v>1554</v>
      </c>
      <c r="S11" s="19">
        <v>1534</v>
      </c>
      <c r="T11" s="19">
        <v>1857</v>
      </c>
      <c r="U11" s="19">
        <v>951</v>
      </c>
      <c r="V11" s="19">
        <v>906</v>
      </c>
      <c r="W11" s="19">
        <v>222</v>
      </c>
    </row>
    <row r="12" spans="2:25" ht="20.100000000000001" customHeight="1" x14ac:dyDescent="0.3">
      <c r="B12" s="4">
        <v>2017</v>
      </c>
      <c r="C12" s="18">
        <v>52</v>
      </c>
      <c r="D12" s="19">
        <v>248</v>
      </c>
      <c r="E12" s="19">
        <v>5094</v>
      </c>
      <c r="F12" s="19">
        <v>2614</v>
      </c>
      <c r="G12" s="19">
        <v>2480</v>
      </c>
      <c r="H12" s="19">
        <v>425</v>
      </c>
      <c r="I12" s="19" t="s">
        <v>98</v>
      </c>
      <c r="J12" s="19">
        <v>425</v>
      </c>
      <c r="K12" s="19">
        <v>58</v>
      </c>
      <c r="L12" s="19">
        <v>19</v>
      </c>
      <c r="M12" s="19">
        <v>39</v>
      </c>
      <c r="N12" s="19">
        <v>2142</v>
      </c>
      <c r="O12" s="19">
        <v>1104</v>
      </c>
      <c r="P12" s="19">
        <v>1038</v>
      </c>
      <c r="Q12" s="19">
        <v>2964</v>
      </c>
      <c r="R12" s="19">
        <v>1536</v>
      </c>
      <c r="S12" s="19">
        <v>1428</v>
      </c>
      <c r="T12" s="19">
        <v>1915</v>
      </c>
      <c r="U12" s="19">
        <v>959</v>
      </c>
      <c r="V12" s="19">
        <v>956</v>
      </c>
      <c r="W12" s="19">
        <v>225</v>
      </c>
    </row>
    <row r="13" spans="2:25" s="7" customFormat="1" ht="26.1" customHeight="1" thickBot="1" x14ac:dyDescent="0.35">
      <c r="B13" s="9">
        <v>2018</v>
      </c>
      <c r="C13" s="20">
        <v>50</v>
      </c>
      <c r="D13" s="21">
        <v>246</v>
      </c>
      <c r="E13" s="21">
        <v>4849</v>
      </c>
      <c r="F13" s="21">
        <v>2442</v>
      </c>
      <c r="G13" s="21">
        <v>2407</v>
      </c>
      <c r="H13" s="21">
        <v>424</v>
      </c>
      <c r="I13" s="21">
        <v>1</v>
      </c>
      <c r="J13" s="21">
        <v>423</v>
      </c>
      <c r="K13" s="21">
        <v>48</v>
      </c>
      <c r="L13" s="21">
        <v>21</v>
      </c>
      <c r="M13" s="21">
        <v>27</v>
      </c>
      <c r="N13" s="21">
        <v>1979</v>
      </c>
      <c r="O13" s="21">
        <v>988</v>
      </c>
      <c r="P13" s="21">
        <v>991</v>
      </c>
      <c r="Q13" s="21">
        <v>2850</v>
      </c>
      <c r="R13" s="21">
        <v>1450</v>
      </c>
      <c r="S13" s="21">
        <v>1400</v>
      </c>
      <c r="T13" s="21">
        <v>1866</v>
      </c>
      <c r="U13" s="21">
        <v>971</v>
      </c>
      <c r="V13" s="21">
        <v>895</v>
      </c>
      <c r="W13" s="21">
        <v>215</v>
      </c>
    </row>
    <row r="14" spans="2:25" s="2" customFormat="1" ht="15.75" customHeight="1" thickTop="1" x14ac:dyDescent="0.3">
      <c r="B14" s="3" t="s">
        <v>95</v>
      </c>
      <c r="C14" s="3"/>
      <c r="N14" s="17" t="s">
        <v>96</v>
      </c>
      <c r="T14" s="3"/>
      <c r="U14" s="3"/>
      <c r="V14" s="3"/>
      <c r="W14" s="3"/>
      <c r="X14" s="3"/>
      <c r="Y14" s="3"/>
    </row>
    <row r="15" spans="2:25" s="2" customFormat="1" ht="9.9499999999999993" customHeight="1" x14ac:dyDescent="0.3">
      <c r="B15" s="79" t="s">
        <v>97</v>
      </c>
      <c r="C15" s="80"/>
      <c r="D15" s="80"/>
      <c r="E15" s="80"/>
      <c r="F15" s="80"/>
      <c r="G15" s="80"/>
      <c r="H15" s="80"/>
      <c r="I15" s="80"/>
      <c r="J15" s="80"/>
      <c r="K15" s="80"/>
      <c r="L15" s="80"/>
      <c r="M15" s="80"/>
      <c r="N15" s="79" t="s">
        <v>456</v>
      </c>
      <c r="O15" s="80"/>
      <c r="P15" s="80"/>
      <c r="Q15" s="80"/>
      <c r="R15" s="80"/>
      <c r="S15" s="80"/>
      <c r="T15" s="80"/>
      <c r="U15" s="80"/>
      <c r="V15" s="80"/>
      <c r="W15" s="80"/>
      <c r="X15" s="3"/>
      <c r="Y15" s="3"/>
    </row>
    <row r="16" spans="2:25" s="2" customFormat="1" ht="9.9499999999999993" customHeight="1" x14ac:dyDescent="0.3">
      <c r="B16" s="80"/>
      <c r="C16" s="80"/>
      <c r="D16" s="80"/>
      <c r="E16" s="80"/>
      <c r="F16" s="80"/>
      <c r="G16" s="80"/>
      <c r="H16" s="80"/>
      <c r="I16" s="80"/>
      <c r="J16" s="80"/>
      <c r="K16" s="80"/>
      <c r="L16" s="80"/>
      <c r="M16" s="80"/>
      <c r="N16" s="80"/>
      <c r="O16" s="80"/>
      <c r="P16" s="80"/>
      <c r="Q16" s="80"/>
      <c r="R16" s="80"/>
      <c r="S16" s="80"/>
      <c r="T16" s="80"/>
      <c r="U16" s="80"/>
      <c r="V16" s="80"/>
      <c r="W16" s="80"/>
      <c r="X16" s="3"/>
      <c r="Y16" s="3"/>
    </row>
    <row r="17" spans="2:25" s="2" customFormat="1" ht="9.9499999999999993" customHeight="1" x14ac:dyDescent="0.3">
      <c r="B17" s="80"/>
      <c r="C17" s="80"/>
      <c r="D17" s="80"/>
      <c r="E17" s="80"/>
      <c r="F17" s="80"/>
      <c r="G17" s="80"/>
      <c r="H17" s="80"/>
      <c r="I17" s="80"/>
      <c r="J17" s="80"/>
      <c r="K17" s="80"/>
      <c r="L17" s="80"/>
      <c r="M17" s="80"/>
      <c r="N17" s="80"/>
      <c r="O17" s="80"/>
      <c r="P17" s="80"/>
      <c r="Q17" s="80"/>
      <c r="R17" s="80"/>
      <c r="S17" s="80"/>
      <c r="T17" s="80"/>
      <c r="U17" s="80"/>
      <c r="V17" s="80"/>
      <c r="W17" s="80"/>
      <c r="X17" s="3"/>
      <c r="Y17" s="3"/>
    </row>
    <row r="18" spans="2:25" s="2" customFormat="1" ht="9.9499999999999993" customHeight="1" x14ac:dyDescent="0.3">
      <c r="B18" s="80"/>
      <c r="C18" s="80"/>
      <c r="D18" s="80"/>
      <c r="E18" s="80"/>
      <c r="F18" s="80"/>
      <c r="G18" s="80"/>
      <c r="H18" s="80"/>
      <c r="I18" s="80"/>
      <c r="J18" s="80"/>
      <c r="K18" s="80"/>
      <c r="L18" s="80"/>
      <c r="M18" s="80"/>
      <c r="N18" s="80"/>
      <c r="O18" s="80"/>
      <c r="P18" s="80"/>
      <c r="Q18" s="80"/>
      <c r="R18" s="80"/>
      <c r="S18" s="80"/>
      <c r="T18" s="80"/>
      <c r="U18" s="80"/>
      <c r="V18" s="80"/>
      <c r="W18" s="80"/>
      <c r="X18" s="3"/>
      <c r="Y18" s="3"/>
    </row>
    <row r="19" spans="2:25" s="2" customFormat="1" ht="9.9499999999999993" customHeight="1" x14ac:dyDescent="0.3">
      <c r="B19" s="22"/>
      <c r="C19" s="22"/>
      <c r="D19" s="22"/>
      <c r="E19" s="22"/>
      <c r="F19" s="22"/>
      <c r="G19" s="22"/>
      <c r="H19" s="22"/>
      <c r="I19" s="22"/>
      <c r="J19" s="22"/>
      <c r="K19" s="22"/>
      <c r="L19" s="22"/>
      <c r="M19" s="22"/>
      <c r="N19" s="22"/>
      <c r="O19" s="22"/>
      <c r="P19" s="22"/>
      <c r="Q19" s="22"/>
      <c r="R19" s="22"/>
      <c r="S19" s="22"/>
      <c r="T19" s="22"/>
      <c r="U19" s="22"/>
      <c r="V19" s="22"/>
      <c r="W19" s="22"/>
      <c r="X19" s="3"/>
      <c r="Y19" s="3"/>
    </row>
    <row r="20" spans="2:25" ht="15" x14ac:dyDescent="0.3">
      <c r="B20" s="1" t="s">
        <v>227</v>
      </c>
      <c r="C20" s="1"/>
    </row>
    <row r="21" spans="2:25" ht="12" customHeight="1" x14ac:dyDescent="0.3">
      <c r="W21" s="8"/>
    </row>
    <row r="22" spans="2:25" ht="12" customHeight="1" thickBot="1" x14ac:dyDescent="0.35">
      <c r="W22" s="8" t="s">
        <v>99</v>
      </c>
    </row>
    <row r="23" spans="2:25" s="7" customFormat="1" ht="27.75" customHeight="1" thickTop="1" x14ac:dyDescent="0.3">
      <c r="B23" s="87" t="s">
        <v>100</v>
      </c>
      <c r="C23" s="81" t="s">
        <v>101</v>
      </c>
      <c r="D23" s="89" t="s">
        <v>102</v>
      </c>
      <c r="E23" s="81" t="s">
        <v>103</v>
      </c>
      <c r="F23" s="82"/>
      <c r="G23" s="82"/>
      <c r="H23" s="81" t="s">
        <v>104</v>
      </c>
      <c r="I23" s="82"/>
      <c r="J23" s="82"/>
      <c r="K23" s="81" t="s">
        <v>105</v>
      </c>
      <c r="L23" s="82"/>
      <c r="M23" s="82"/>
      <c r="N23" s="81" t="s">
        <v>16</v>
      </c>
      <c r="O23" s="82"/>
      <c r="P23" s="82"/>
      <c r="Q23" s="91" t="s">
        <v>107</v>
      </c>
      <c r="R23" s="94"/>
      <c r="S23" s="91" t="s">
        <v>108</v>
      </c>
      <c r="T23" s="94"/>
      <c r="U23" s="91" t="s">
        <v>109</v>
      </c>
      <c r="V23" s="94"/>
      <c r="W23" s="91" t="s">
        <v>110</v>
      </c>
    </row>
    <row r="24" spans="2:25" s="7" customFormat="1" ht="20.100000000000001" customHeight="1" x14ac:dyDescent="0.3">
      <c r="B24" s="88"/>
      <c r="C24" s="90"/>
      <c r="D24" s="84"/>
      <c r="E24" s="83"/>
      <c r="F24" s="85" t="s">
        <v>14</v>
      </c>
      <c r="G24" s="85" t="s">
        <v>1</v>
      </c>
      <c r="H24" s="83"/>
      <c r="I24" s="85" t="s">
        <v>0</v>
      </c>
      <c r="J24" s="85" t="s">
        <v>1</v>
      </c>
      <c r="K24" s="83"/>
      <c r="L24" s="85" t="s">
        <v>0</v>
      </c>
      <c r="M24" s="85" t="s">
        <v>3</v>
      </c>
      <c r="N24" s="86" t="s">
        <v>106</v>
      </c>
      <c r="O24" s="99" t="s">
        <v>114</v>
      </c>
      <c r="P24" s="100"/>
      <c r="Q24" s="95"/>
      <c r="R24" s="96"/>
      <c r="S24" s="95"/>
      <c r="T24" s="96"/>
      <c r="U24" s="95"/>
      <c r="V24" s="96"/>
      <c r="W24" s="92"/>
    </row>
    <row r="25" spans="2:25" s="7" customFormat="1" ht="50.25" customHeight="1" x14ac:dyDescent="0.3">
      <c r="B25" s="88"/>
      <c r="C25" s="83"/>
      <c r="D25" s="84"/>
      <c r="E25" s="84"/>
      <c r="F25" s="84"/>
      <c r="G25" s="84"/>
      <c r="H25" s="84"/>
      <c r="I25" s="84"/>
      <c r="J25" s="84"/>
      <c r="K25" s="84"/>
      <c r="L25" s="84"/>
      <c r="M25" s="84"/>
      <c r="N25" s="83"/>
      <c r="O25" s="93"/>
      <c r="P25" s="101"/>
      <c r="Q25" s="97"/>
      <c r="R25" s="98"/>
      <c r="S25" s="97"/>
      <c r="T25" s="98"/>
      <c r="U25" s="97"/>
      <c r="V25" s="98"/>
      <c r="W25" s="93"/>
    </row>
    <row r="26" spans="2:25" ht="20.100000000000001" customHeight="1" x14ac:dyDescent="0.3">
      <c r="B26" s="5">
        <v>2013</v>
      </c>
      <c r="C26" s="18">
        <v>29</v>
      </c>
      <c r="D26" s="19">
        <v>972</v>
      </c>
      <c r="E26" s="19">
        <v>24544</v>
      </c>
      <c r="F26" s="19">
        <v>12708</v>
      </c>
      <c r="G26" s="19">
        <v>11836</v>
      </c>
      <c r="H26" s="19">
        <v>1443</v>
      </c>
      <c r="I26" s="19">
        <v>265</v>
      </c>
      <c r="J26" s="19">
        <v>1178</v>
      </c>
      <c r="K26" s="19">
        <v>159</v>
      </c>
      <c r="L26" s="19">
        <v>80</v>
      </c>
      <c r="M26" s="19">
        <v>79</v>
      </c>
      <c r="N26" s="19">
        <v>4784</v>
      </c>
      <c r="O26" s="102">
        <v>4780</v>
      </c>
      <c r="P26" s="102"/>
      <c r="Q26" s="102">
        <v>4034</v>
      </c>
      <c r="R26" s="102"/>
      <c r="S26" s="102">
        <v>339.541</v>
      </c>
      <c r="T26" s="102"/>
      <c r="U26" s="102">
        <v>299.72300000000001</v>
      </c>
      <c r="V26" s="102"/>
      <c r="W26" s="19">
        <v>1017</v>
      </c>
    </row>
    <row r="27" spans="2:25" ht="20.100000000000001" customHeight="1" x14ac:dyDescent="0.3">
      <c r="B27" s="4">
        <v>2014</v>
      </c>
      <c r="C27" s="18">
        <v>29</v>
      </c>
      <c r="D27" s="19">
        <v>965</v>
      </c>
      <c r="E27" s="19">
        <v>23948</v>
      </c>
      <c r="F27" s="19">
        <v>12395</v>
      </c>
      <c r="G27" s="19">
        <v>11553</v>
      </c>
      <c r="H27" s="19">
        <v>1448</v>
      </c>
      <c r="I27" s="19">
        <v>262</v>
      </c>
      <c r="J27" s="19">
        <v>1186</v>
      </c>
      <c r="K27" s="19">
        <v>162</v>
      </c>
      <c r="L27" s="19">
        <v>81</v>
      </c>
      <c r="M27" s="19">
        <v>81</v>
      </c>
      <c r="N27" s="19">
        <v>4341</v>
      </c>
      <c r="O27" s="103">
        <v>4341</v>
      </c>
      <c r="P27" s="103"/>
      <c r="Q27" s="103">
        <v>4247</v>
      </c>
      <c r="R27" s="103"/>
      <c r="S27" s="103">
        <v>337.94900000000001</v>
      </c>
      <c r="T27" s="103"/>
      <c r="U27" s="103">
        <v>301.75200000000001</v>
      </c>
      <c r="V27" s="103"/>
      <c r="W27" s="19">
        <v>1009</v>
      </c>
    </row>
    <row r="28" spans="2:25" ht="20.100000000000001" customHeight="1" x14ac:dyDescent="0.3">
      <c r="B28" s="4">
        <v>2015</v>
      </c>
      <c r="C28" s="18">
        <v>29</v>
      </c>
      <c r="D28" s="19">
        <v>949</v>
      </c>
      <c r="E28" s="19">
        <v>23306</v>
      </c>
      <c r="F28" s="19">
        <v>12100</v>
      </c>
      <c r="G28" s="19">
        <v>11206</v>
      </c>
      <c r="H28" s="19">
        <v>1473</v>
      </c>
      <c r="I28" s="19">
        <v>246</v>
      </c>
      <c r="J28" s="19">
        <v>1227</v>
      </c>
      <c r="K28" s="19">
        <v>158</v>
      </c>
      <c r="L28" s="19">
        <v>77</v>
      </c>
      <c r="M28" s="19">
        <v>81</v>
      </c>
      <c r="N28" s="19">
        <v>3846</v>
      </c>
      <c r="O28" s="103">
        <v>3843</v>
      </c>
      <c r="P28" s="103"/>
      <c r="Q28" s="103">
        <v>3897</v>
      </c>
      <c r="R28" s="103"/>
      <c r="S28" s="103">
        <v>337.93799999999999</v>
      </c>
      <c r="T28" s="103"/>
      <c r="U28" s="103">
        <v>302.10599999999999</v>
      </c>
      <c r="V28" s="103"/>
      <c r="W28" s="19">
        <v>1282</v>
      </c>
    </row>
    <row r="29" spans="2:25" ht="20.100000000000001" customHeight="1" x14ac:dyDescent="0.3">
      <c r="B29" s="4">
        <v>2016</v>
      </c>
      <c r="C29" s="18">
        <v>29</v>
      </c>
      <c r="D29" s="19">
        <v>926</v>
      </c>
      <c r="E29" s="19">
        <v>22467</v>
      </c>
      <c r="F29" s="19">
        <v>11618</v>
      </c>
      <c r="G29" s="19">
        <v>10849</v>
      </c>
      <c r="H29" s="19">
        <v>1459</v>
      </c>
      <c r="I29" s="19">
        <v>236</v>
      </c>
      <c r="J29" s="19">
        <v>1223</v>
      </c>
      <c r="K29" s="19">
        <v>158</v>
      </c>
      <c r="L29" s="19">
        <v>69</v>
      </c>
      <c r="M29" s="19">
        <v>89</v>
      </c>
      <c r="N29" s="19">
        <v>3956</v>
      </c>
      <c r="O29" s="103">
        <v>3952</v>
      </c>
      <c r="P29" s="103"/>
      <c r="Q29" s="103">
        <v>3592</v>
      </c>
      <c r="R29" s="103"/>
      <c r="S29" s="103">
        <v>338.44400000000002</v>
      </c>
      <c r="T29" s="103"/>
      <c r="U29" s="103">
        <v>302.06200000000001</v>
      </c>
      <c r="V29" s="103"/>
      <c r="W29" s="19">
        <v>1272</v>
      </c>
    </row>
    <row r="30" spans="2:25" ht="20.100000000000001" customHeight="1" x14ac:dyDescent="0.3">
      <c r="B30" s="4">
        <v>2017</v>
      </c>
      <c r="C30" s="18">
        <v>29</v>
      </c>
      <c r="D30" s="19">
        <v>907</v>
      </c>
      <c r="E30" s="19">
        <v>21897</v>
      </c>
      <c r="F30" s="19">
        <v>11265</v>
      </c>
      <c r="G30" s="19">
        <v>10632</v>
      </c>
      <c r="H30" s="19">
        <v>1399</v>
      </c>
      <c r="I30" s="19">
        <v>227</v>
      </c>
      <c r="J30" s="19">
        <v>1172</v>
      </c>
      <c r="K30" s="19">
        <v>157</v>
      </c>
      <c r="L30" s="19">
        <v>64</v>
      </c>
      <c r="M30" s="19">
        <v>93</v>
      </c>
      <c r="N30" s="19">
        <v>3776</v>
      </c>
      <c r="O30" s="103">
        <v>3776</v>
      </c>
      <c r="P30" s="103"/>
      <c r="Q30" s="103">
        <v>3727</v>
      </c>
      <c r="R30" s="103"/>
      <c r="S30" s="103">
        <v>339.32499999999999</v>
      </c>
      <c r="T30" s="103"/>
      <c r="U30" s="103">
        <v>302.06200000000001</v>
      </c>
      <c r="V30" s="103"/>
      <c r="W30" s="19">
        <v>1272</v>
      </c>
    </row>
    <row r="31" spans="2:25" s="7" customFormat="1" ht="26.1" customHeight="1" thickBot="1" x14ac:dyDescent="0.35">
      <c r="B31" s="9">
        <v>2018</v>
      </c>
      <c r="C31" s="20">
        <v>29</v>
      </c>
      <c r="D31" s="21">
        <v>908</v>
      </c>
      <c r="E31" s="21">
        <v>21564</v>
      </c>
      <c r="F31" s="21">
        <v>11091</v>
      </c>
      <c r="G31" s="21">
        <v>10473</v>
      </c>
      <c r="H31" s="21">
        <v>1405</v>
      </c>
      <c r="I31" s="21">
        <v>225</v>
      </c>
      <c r="J31" s="21">
        <v>1180</v>
      </c>
      <c r="K31" s="21">
        <v>150</v>
      </c>
      <c r="L31" s="21">
        <v>63</v>
      </c>
      <c r="M31" s="21">
        <v>87</v>
      </c>
      <c r="N31" s="21">
        <v>3380</v>
      </c>
      <c r="O31" s="104">
        <v>3379</v>
      </c>
      <c r="P31" s="104"/>
      <c r="Q31" s="104">
        <v>3596</v>
      </c>
      <c r="R31" s="104"/>
      <c r="S31" s="104">
        <v>332.54899999999998</v>
      </c>
      <c r="T31" s="104"/>
      <c r="U31" s="104">
        <v>302.32600000000002</v>
      </c>
      <c r="V31" s="104"/>
      <c r="W31" s="21">
        <v>1261</v>
      </c>
    </row>
    <row r="32" spans="2:25" s="2" customFormat="1" ht="15.75" customHeight="1" thickTop="1" x14ac:dyDescent="0.3">
      <c r="B32" s="3" t="s">
        <v>111</v>
      </c>
      <c r="C32" s="3"/>
      <c r="N32" s="17" t="s">
        <v>162</v>
      </c>
      <c r="T32" s="3"/>
      <c r="U32" s="3"/>
      <c r="V32" s="3"/>
      <c r="W32" s="3"/>
      <c r="X32" s="3"/>
      <c r="Y32" s="3"/>
    </row>
    <row r="33" spans="2:25" s="2" customFormat="1" ht="9.9499999999999993" customHeight="1" x14ac:dyDescent="0.3">
      <c r="B33" s="79" t="s">
        <v>112</v>
      </c>
      <c r="C33" s="80"/>
      <c r="D33" s="80"/>
      <c r="E33" s="80"/>
      <c r="F33" s="80"/>
      <c r="G33" s="80"/>
      <c r="H33" s="80"/>
      <c r="I33" s="80"/>
      <c r="J33" s="80"/>
      <c r="K33" s="80"/>
      <c r="L33" s="80"/>
      <c r="M33" s="80"/>
      <c r="N33" s="79" t="s">
        <v>113</v>
      </c>
      <c r="O33" s="80"/>
      <c r="P33" s="80"/>
      <c r="Q33" s="80"/>
      <c r="R33" s="80"/>
      <c r="S33" s="80"/>
      <c r="T33" s="80"/>
      <c r="U33" s="80"/>
      <c r="V33" s="80"/>
      <c r="W33" s="80"/>
      <c r="X33" s="3"/>
      <c r="Y33" s="3"/>
    </row>
    <row r="34" spans="2:25" s="2" customFormat="1" ht="9.9499999999999993" customHeight="1" x14ac:dyDescent="0.3">
      <c r="B34" s="80"/>
      <c r="C34" s="80"/>
      <c r="D34" s="80"/>
      <c r="E34" s="80"/>
      <c r="F34" s="80"/>
      <c r="G34" s="80"/>
      <c r="H34" s="80"/>
      <c r="I34" s="80"/>
      <c r="J34" s="80"/>
      <c r="K34" s="80"/>
      <c r="L34" s="80"/>
      <c r="M34" s="80"/>
      <c r="N34" s="80"/>
      <c r="O34" s="80"/>
      <c r="P34" s="80"/>
      <c r="Q34" s="80"/>
      <c r="R34" s="80"/>
      <c r="S34" s="80"/>
      <c r="T34" s="80"/>
      <c r="U34" s="80"/>
      <c r="V34" s="80"/>
      <c r="W34" s="80"/>
      <c r="X34" s="3"/>
      <c r="Y34" s="3"/>
    </row>
    <row r="35" spans="2:25" s="2" customFormat="1" ht="9.9499999999999993" customHeight="1" x14ac:dyDescent="0.3">
      <c r="B35" s="80"/>
      <c r="C35" s="80"/>
      <c r="D35" s="80"/>
      <c r="E35" s="80"/>
      <c r="F35" s="80"/>
      <c r="G35" s="80"/>
      <c r="H35" s="80"/>
      <c r="I35" s="80"/>
      <c r="J35" s="80"/>
      <c r="K35" s="80"/>
      <c r="L35" s="80"/>
      <c r="M35" s="80"/>
      <c r="N35" s="80"/>
      <c r="O35" s="80"/>
      <c r="P35" s="80"/>
      <c r="Q35" s="80"/>
      <c r="R35" s="80"/>
      <c r="S35" s="80"/>
      <c r="T35" s="80"/>
      <c r="U35" s="80"/>
      <c r="V35" s="80"/>
      <c r="W35" s="80"/>
      <c r="X35" s="3"/>
      <c r="Y35" s="3"/>
    </row>
    <row r="36" spans="2:25" s="2" customFormat="1" ht="9.9499999999999993" customHeight="1" x14ac:dyDescent="0.3">
      <c r="B36" s="80"/>
      <c r="C36" s="80"/>
      <c r="D36" s="80"/>
      <c r="E36" s="80"/>
      <c r="F36" s="80"/>
      <c r="G36" s="80"/>
      <c r="H36" s="80"/>
      <c r="I36" s="80"/>
      <c r="J36" s="80"/>
      <c r="K36" s="80"/>
      <c r="L36" s="80"/>
      <c r="M36" s="80"/>
      <c r="N36" s="80"/>
      <c r="O36" s="80"/>
      <c r="P36" s="80"/>
      <c r="Q36" s="80"/>
      <c r="R36" s="80"/>
      <c r="S36" s="80"/>
      <c r="T36" s="80"/>
      <c r="U36" s="80"/>
      <c r="V36" s="80"/>
      <c r="W36" s="80"/>
      <c r="X36" s="3"/>
      <c r="Y36" s="3"/>
    </row>
  </sheetData>
  <mergeCells count="78">
    <mergeCell ref="S31:T31"/>
    <mergeCell ref="U26:V26"/>
    <mergeCell ref="U27:V27"/>
    <mergeCell ref="U28:V28"/>
    <mergeCell ref="U29:V29"/>
    <mergeCell ref="U30:V30"/>
    <mergeCell ref="U31:V31"/>
    <mergeCell ref="S26:T26"/>
    <mergeCell ref="S27:T27"/>
    <mergeCell ref="S28:T28"/>
    <mergeCell ref="S29:T29"/>
    <mergeCell ref="S30:T30"/>
    <mergeCell ref="O31:P31"/>
    <mergeCell ref="Q26:R26"/>
    <mergeCell ref="Q27:R27"/>
    <mergeCell ref="Q28:R28"/>
    <mergeCell ref="Q29:R29"/>
    <mergeCell ref="Q30:R30"/>
    <mergeCell ref="Q31:R31"/>
    <mergeCell ref="B33:M36"/>
    <mergeCell ref="N33:W36"/>
    <mergeCell ref="Q23:R25"/>
    <mergeCell ref="S23:T25"/>
    <mergeCell ref="U23:V25"/>
    <mergeCell ref="O24:P25"/>
    <mergeCell ref="O26:P26"/>
    <mergeCell ref="O27:P27"/>
    <mergeCell ref="O28:P28"/>
    <mergeCell ref="O29:P29"/>
    <mergeCell ref="O30:P30"/>
    <mergeCell ref="N24:N25"/>
    <mergeCell ref="I24:I25"/>
    <mergeCell ref="J24:J25"/>
    <mergeCell ref="K24:K25"/>
    <mergeCell ref="L24:L25"/>
    <mergeCell ref="M24:M25"/>
    <mergeCell ref="B15:M18"/>
    <mergeCell ref="N15:W18"/>
    <mergeCell ref="B23:B25"/>
    <mergeCell ref="C23:C25"/>
    <mergeCell ref="D23:D25"/>
    <mergeCell ref="E23:G23"/>
    <mergeCell ref="H23:J23"/>
    <mergeCell ref="K23:M23"/>
    <mergeCell ref="N23:P23"/>
    <mergeCell ref="W23:W25"/>
    <mergeCell ref="E24:E25"/>
    <mergeCell ref="F24:F25"/>
    <mergeCell ref="G24:G25"/>
    <mergeCell ref="H24:H25"/>
    <mergeCell ref="W5:W7"/>
    <mergeCell ref="T6:T7"/>
    <mergeCell ref="U6:U7"/>
    <mergeCell ref="V6:V7"/>
    <mergeCell ref="H5:J5"/>
    <mergeCell ref="H6:H7"/>
    <mergeCell ref="I6:I7"/>
    <mergeCell ref="J6:J7"/>
    <mergeCell ref="K5:M5"/>
    <mergeCell ref="K6:K7"/>
    <mergeCell ref="N5:P5"/>
    <mergeCell ref="N6:N7"/>
    <mergeCell ref="O6:O7"/>
    <mergeCell ref="P6:P7"/>
    <mergeCell ref="Q5:S5"/>
    <mergeCell ref="Q6:Q7"/>
    <mergeCell ref="B5:B7"/>
    <mergeCell ref="C5:C7"/>
    <mergeCell ref="D5:D7"/>
    <mergeCell ref="T5:V5"/>
    <mergeCell ref="E5:G5"/>
    <mergeCell ref="E6:E7"/>
    <mergeCell ref="F6:F7"/>
    <mergeCell ref="G6:G7"/>
    <mergeCell ref="L6:L7"/>
    <mergeCell ref="M6:M7"/>
    <mergeCell ref="R6:R7"/>
    <mergeCell ref="S6:S7"/>
  </mergeCells>
  <phoneticPr fontId="3" type="noConversion"/>
  <pageMargins left="0.7" right="0.7" top="0.75" bottom="0.75" header="0.3" footer="0.3"/>
  <pageSetup paperSize="9" scale="57" orientation="landscape" verticalDpi="0" r:id="rId1"/>
  <colBreaks count="1" manualBreakCount="1">
    <brk id="13"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V38"/>
  <sheetViews>
    <sheetView view="pageBreakPreview" zoomScale="90" zoomScaleNormal="100" zoomScaleSheetLayoutView="90" workbookViewId="0">
      <selection activeCell="B24" activeCellId="1" sqref="B5:T7 B24:T26"/>
    </sheetView>
  </sheetViews>
  <sheetFormatPr defaultRowHeight="12" x14ac:dyDescent="0.3"/>
  <cols>
    <col min="1" max="1" width="2.125" style="3" customWidth="1"/>
    <col min="2" max="2" width="15.25" style="3" customWidth="1"/>
    <col min="3" max="3" width="9.75" style="3" customWidth="1"/>
    <col min="4" max="14" width="9.75" style="2" customWidth="1"/>
    <col min="15" max="15" width="13" style="2" customWidth="1"/>
    <col min="16" max="20" width="9.75" style="3" customWidth="1"/>
    <col min="21" max="21" width="2.625" style="3" customWidth="1"/>
    <col min="22" max="16384" width="9" style="3"/>
  </cols>
  <sheetData>
    <row r="2" spans="2:22" ht="15" x14ac:dyDescent="0.3">
      <c r="B2" s="1" t="s">
        <v>228</v>
      </c>
      <c r="C2" s="1"/>
    </row>
    <row r="3" spans="2:22" ht="12" customHeight="1" x14ac:dyDescent="0.3">
      <c r="S3" s="8"/>
      <c r="T3" s="8"/>
    </row>
    <row r="4" spans="2:22" ht="12" customHeight="1" thickBot="1" x14ac:dyDescent="0.35">
      <c r="T4" s="8" t="s">
        <v>115</v>
      </c>
    </row>
    <row r="5" spans="2:22" ht="27.75" customHeight="1" thickTop="1" x14ac:dyDescent="0.3">
      <c r="B5" s="87" t="s">
        <v>72</v>
      </c>
      <c r="C5" s="81" t="s">
        <v>101</v>
      </c>
      <c r="D5" s="89" t="s">
        <v>116</v>
      </c>
      <c r="E5" s="81" t="s">
        <v>117</v>
      </c>
      <c r="F5" s="82"/>
      <c r="G5" s="82"/>
      <c r="H5" s="81" t="s">
        <v>90</v>
      </c>
      <c r="I5" s="82"/>
      <c r="J5" s="82"/>
      <c r="K5" s="81" t="s">
        <v>118</v>
      </c>
      <c r="L5" s="82"/>
      <c r="M5" s="82"/>
      <c r="N5" s="89" t="s">
        <v>124</v>
      </c>
      <c r="O5" s="105"/>
      <c r="P5" s="81" t="s">
        <v>21</v>
      </c>
      <c r="Q5" s="81" t="s">
        <v>120</v>
      </c>
      <c r="R5" s="81" t="s">
        <v>121</v>
      </c>
      <c r="S5" s="91" t="s">
        <v>94</v>
      </c>
      <c r="T5" s="108"/>
    </row>
    <row r="6" spans="2:22" ht="20.100000000000001" customHeight="1" x14ac:dyDescent="0.3">
      <c r="B6" s="88"/>
      <c r="C6" s="90"/>
      <c r="D6" s="84"/>
      <c r="E6" s="83"/>
      <c r="F6" s="85" t="s">
        <v>14</v>
      </c>
      <c r="G6" s="85" t="s">
        <v>1</v>
      </c>
      <c r="H6" s="83"/>
      <c r="I6" s="85" t="s">
        <v>0</v>
      </c>
      <c r="J6" s="85" t="s">
        <v>1</v>
      </c>
      <c r="K6" s="83"/>
      <c r="L6" s="85" t="s">
        <v>0</v>
      </c>
      <c r="M6" s="85" t="s">
        <v>3</v>
      </c>
      <c r="N6" s="85" t="s">
        <v>106</v>
      </c>
      <c r="O6" s="85" t="s">
        <v>119</v>
      </c>
      <c r="P6" s="90"/>
      <c r="Q6" s="90"/>
      <c r="R6" s="90"/>
      <c r="S6" s="92"/>
      <c r="T6" s="109"/>
    </row>
    <row r="7" spans="2:22" ht="45" customHeight="1" x14ac:dyDescent="0.3">
      <c r="B7" s="88"/>
      <c r="C7" s="83"/>
      <c r="D7" s="84"/>
      <c r="E7" s="84"/>
      <c r="F7" s="84"/>
      <c r="G7" s="84"/>
      <c r="H7" s="84"/>
      <c r="I7" s="84"/>
      <c r="J7" s="84"/>
      <c r="K7" s="84"/>
      <c r="L7" s="84"/>
      <c r="M7" s="84"/>
      <c r="N7" s="84"/>
      <c r="O7" s="84"/>
      <c r="P7" s="83"/>
      <c r="Q7" s="83"/>
      <c r="R7" s="83"/>
      <c r="S7" s="93"/>
      <c r="T7" s="110"/>
    </row>
    <row r="8" spans="2:22" ht="20.100000000000001" customHeight="1" x14ac:dyDescent="0.3">
      <c r="B8" s="5">
        <v>2013</v>
      </c>
      <c r="C8" s="18">
        <v>18</v>
      </c>
      <c r="D8" s="19">
        <v>430</v>
      </c>
      <c r="E8" s="19">
        <v>13366</v>
      </c>
      <c r="F8" s="19">
        <v>7205</v>
      </c>
      <c r="G8" s="19">
        <v>6161</v>
      </c>
      <c r="H8" s="19">
        <v>821</v>
      </c>
      <c r="I8" s="19">
        <v>285</v>
      </c>
      <c r="J8" s="19">
        <v>536</v>
      </c>
      <c r="K8" s="19">
        <v>82</v>
      </c>
      <c r="L8" s="19">
        <v>56</v>
      </c>
      <c r="M8" s="19">
        <v>26</v>
      </c>
      <c r="N8" s="19">
        <v>4541</v>
      </c>
      <c r="O8" s="19">
        <v>4527</v>
      </c>
      <c r="P8" s="19">
        <v>4477</v>
      </c>
      <c r="Q8" s="19">
        <v>170.68299999999999</v>
      </c>
      <c r="R8" s="19">
        <v>142.714</v>
      </c>
      <c r="S8" s="103">
        <v>462</v>
      </c>
      <c r="T8" s="103"/>
    </row>
    <row r="9" spans="2:22" ht="20.100000000000001" customHeight="1" x14ac:dyDescent="0.3">
      <c r="B9" s="4">
        <v>2014</v>
      </c>
      <c r="C9" s="18">
        <v>18</v>
      </c>
      <c r="D9" s="19">
        <v>425</v>
      </c>
      <c r="E9" s="19">
        <v>12806</v>
      </c>
      <c r="F9" s="19">
        <v>6921</v>
      </c>
      <c r="G9" s="19">
        <v>5885</v>
      </c>
      <c r="H9" s="19">
        <v>833</v>
      </c>
      <c r="I9" s="19">
        <v>279</v>
      </c>
      <c r="J9" s="19">
        <v>554</v>
      </c>
      <c r="K9" s="19">
        <v>73</v>
      </c>
      <c r="L9" s="19">
        <v>53</v>
      </c>
      <c r="M9" s="19">
        <v>20</v>
      </c>
      <c r="N9" s="19">
        <v>4394</v>
      </c>
      <c r="O9" s="19">
        <v>4382</v>
      </c>
      <c r="P9" s="19">
        <v>3948</v>
      </c>
      <c r="Q9" s="19">
        <v>173.18</v>
      </c>
      <c r="R9" s="19">
        <v>152.90299999999999</v>
      </c>
      <c r="S9" s="103">
        <v>451</v>
      </c>
      <c r="T9" s="103"/>
    </row>
    <row r="10" spans="2:22" ht="20.100000000000001" customHeight="1" x14ac:dyDescent="0.3">
      <c r="B10" s="4">
        <v>2015</v>
      </c>
      <c r="C10" s="18">
        <v>18</v>
      </c>
      <c r="D10" s="19">
        <v>405</v>
      </c>
      <c r="E10" s="19">
        <v>11732</v>
      </c>
      <c r="F10" s="19">
        <v>6294</v>
      </c>
      <c r="G10" s="19">
        <v>5438</v>
      </c>
      <c r="H10" s="19">
        <v>797</v>
      </c>
      <c r="I10" s="19">
        <v>267</v>
      </c>
      <c r="J10" s="19">
        <v>530</v>
      </c>
      <c r="K10" s="19">
        <v>75</v>
      </c>
      <c r="L10" s="19">
        <v>53</v>
      </c>
      <c r="M10" s="19">
        <v>22</v>
      </c>
      <c r="N10" s="19">
        <v>4378</v>
      </c>
      <c r="O10" s="19">
        <v>4372</v>
      </c>
      <c r="P10" s="19">
        <v>3448</v>
      </c>
      <c r="Q10" s="19">
        <v>173.44</v>
      </c>
      <c r="R10" s="19">
        <v>152.69</v>
      </c>
      <c r="S10" s="103">
        <v>632</v>
      </c>
      <c r="T10" s="103"/>
    </row>
    <row r="11" spans="2:22" ht="20.100000000000001" customHeight="1" x14ac:dyDescent="0.3">
      <c r="B11" s="4">
        <v>2016</v>
      </c>
      <c r="C11" s="18">
        <v>18</v>
      </c>
      <c r="D11" s="19">
        <v>397</v>
      </c>
      <c r="E11" s="19">
        <v>10873</v>
      </c>
      <c r="F11" s="19">
        <v>5819</v>
      </c>
      <c r="G11" s="19">
        <v>5054</v>
      </c>
      <c r="H11" s="19">
        <v>794</v>
      </c>
      <c r="I11" s="19">
        <v>274</v>
      </c>
      <c r="J11" s="19">
        <v>520</v>
      </c>
      <c r="K11" s="19">
        <v>70</v>
      </c>
      <c r="L11" s="19">
        <v>49</v>
      </c>
      <c r="M11" s="19">
        <v>21</v>
      </c>
      <c r="N11" s="19">
        <v>4347</v>
      </c>
      <c r="O11" s="19">
        <v>4342</v>
      </c>
      <c r="P11" s="19">
        <v>3604</v>
      </c>
      <c r="Q11" s="19">
        <v>172.369</v>
      </c>
      <c r="R11" s="19">
        <v>152.50400000000002</v>
      </c>
      <c r="S11" s="103">
        <v>631</v>
      </c>
      <c r="T11" s="103"/>
    </row>
    <row r="12" spans="2:22" ht="20.100000000000001" customHeight="1" x14ac:dyDescent="0.3">
      <c r="B12" s="4">
        <v>2017</v>
      </c>
      <c r="C12" s="18">
        <v>18</v>
      </c>
      <c r="D12" s="19">
        <v>398</v>
      </c>
      <c r="E12" s="19">
        <v>10368</v>
      </c>
      <c r="F12" s="19">
        <v>5564</v>
      </c>
      <c r="G12" s="19">
        <v>4804</v>
      </c>
      <c r="H12" s="19">
        <v>788</v>
      </c>
      <c r="I12" s="19">
        <v>261</v>
      </c>
      <c r="J12" s="19">
        <v>527</v>
      </c>
      <c r="K12" s="19">
        <v>69</v>
      </c>
      <c r="L12" s="19">
        <v>49</v>
      </c>
      <c r="M12" s="19">
        <v>20</v>
      </c>
      <c r="N12" s="19">
        <v>3842</v>
      </c>
      <c r="O12" s="19">
        <v>3838</v>
      </c>
      <c r="P12" s="19">
        <v>3466</v>
      </c>
      <c r="Q12" s="19">
        <v>171.89400000000001</v>
      </c>
      <c r="R12" s="19">
        <v>158.214</v>
      </c>
      <c r="S12" s="103">
        <v>630</v>
      </c>
      <c r="T12" s="103"/>
    </row>
    <row r="13" spans="2:22" s="7" customFormat="1" ht="26.1" customHeight="1" x14ac:dyDescent="0.3">
      <c r="B13" s="6">
        <v>2018</v>
      </c>
      <c r="C13" s="26">
        <v>18</v>
      </c>
      <c r="D13" s="27">
        <v>405</v>
      </c>
      <c r="E13" s="27">
        <v>10036</v>
      </c>
      <c r="F13" s="27">
        <v>5451</v>
      </c>
      <c r="G13" s="27">
        <v>4585</v>
      </c>
      <c r="H13" s="27">
        <v>804</v>
      </c>
      <c r="I13" s="27">
        <v>264</v>
      </c>
      <c r="J13" s="27">
        <v>540</v>
      </c>
      <c r="K13" s="27">
        <v>68</v>
      </c>
      <c r="L13" s="27">
        <v>49</v>
      </c>
      <c r="M13" s="27">
        <v>19</v>
      </c>
      <c r="N13" s="27">
        <v>3375</v>
      </c>
      <c r="O13" s="27">
        <v>3373</v>
      </c>
      <c r="P13" s="27">
        <v>3124</v>
      </c>
      <c r="Q13" s="27">
        <v>187.89600000000002</v>
      </c>
      <c r="R13" s="27">
        <v>153.458</v>
      </c>
      <c r="S13" s="111">
        <v>616</v>
      </c>
      <c r="T13" s="111"/>
    </row>
    <row r="14" spans="2:22" ht="26.1" customHeight="1" x14ac:dyDescent="0.3">
      <c r="B14" s="4" t="s">
        <v>213</v>
      </c>
      <c r="C14" s="18">
        <v>10</v>
      </c>
      <c r="D14" s="19">
        <v>240</v>
      </c>
      <c r="E14" s="19">
        <v>6180</v>
      </c>
      <c r="F14" s="19">
        <v>3565</v>
      </c>
      <c r="G14" s="19">
        <v>2615</v>
      </c>
      <c r="H14" s="19">
        <v>474</v>
      </c>
      <c r="I14" s="19">
        <v>124</v>
      </c>
      <c r="J14" s="19">
        <v>350</v>
      </c>
      <c r="K14" s="19">
        <v>35</v>
      </c>
      <c r="L14" s="19">
        <v>26</v>
      </c>
      <c r="M14" s="19">
        <v>9</v>
      </c>
      <c r="N14" s="19">
        <v>1963</v>
      </c>
      <c r="O14" s="19">
        <v>1962</v>
      </c>
      <c r="P14" s="19">
        <v>1929</v>
      </c>
      <c r="Q14" s="19">
        <v>126.786</v>
      </c>
      <c r="R14" s="19">
        <v>103.488</v>
      </c>
      <c r="S14" s="103">
        <v>369</v>
      </c>
      <c r="T14" s="103"/>
    </row>
    <row r="15" spans="2:22" ht="26.1" customHeight="1" thickBot="1" x14ac:dyDescent="0.35">
      <c r="B15" s="16" t="s">
        <v>19</v>
      </c>
      <c r="C15" s="28">
        <v>8</v>
      </c>
      <c r="D15" s="29">
        <v>165</v>
      </c>
      <c r="E15" s="29">
        <v>3856</v>
      </c>
      <c r="F15" s="29">
        <v>1886</v>
      </c>
      <c r="G15" s="29">
        <v>1970</v>
      </c>
      <c r="H15" s="29">
        <v>330</v>
      </c>
      <c r="I15" s="29">
        <v>140</v>
      </c>
      <c r="J15" s="29">
        <v>190</v>
      </c>
      <c r="K15" s="29">
        <v>33</v>
      </c>
      <c r="L15" s="29">
        <v>23</v>
      </c>
      <c r="M15" s="29">
        <v>10</v>
      </c>
      <c r="N15" s="29">
        <v>1412</v>
      </c>
      <c r="O15" s="29">
        <v>1411</v>
      </c>
      <c r="P15" s="29">
        <v>1195</v>
      </c>
      <c r="Q15" s="29">
        <v>61.11</v>
      </c>
      <c r="R15" s="29">
        <v>49.97</v>
      </c>
      <c r="S15" s="112">
        <v>247</v>
      </c>
      <c r="T15" s="112"/>
    </row>
    <row r="16" spans="2:22" s="2" customFormat="1" ht="20.100000000000001" customHeight="1" thickTop="1" x14ac:dyDescent="0.3">
      <c r="B16" s="3" t="s">
        <v>122</v>
      </c>
      <c r="C16" s="3"/>
      <c r="K16" s="17" t="s">
        <v>136</v>
      </c>
      <c r="P16" s="3"/>
      <c r="Q16" s="3"/>
      <c r="R16" s="3"/>
      <c r="S16" s="3"/>
      <c r="T16" s="3"/>
      <c r="U16" s="3"/>
      <c r="V16" s="3"/>
    </row>
    <row r="17" spans="2:22" s="2" customFormat="1" ht="9.9499999999999993" customHeight="1" x14ac:dyDescent="0.3">
      <c r="B17" s="79" t="s">
        <v>123</v>
      </c>
      <c r="C17" s="80"/>
      <c r="D17" s="80"/>
      <c r="E17" s="80"/>
      <c r="F17" s="80"/>
      <c r="G17" s="80"/>
      <c r="H17" s="80"/>
      <c r="I17" s="80"/>
      <c r="J17" s="80"/>
      <c r="K17" s="79" t="s">
        <v>131</v>
      </c>
      <c r="L17" s="80"/>
      <c r="M17" s="80"/>
      <c r="N17" s="80"/>
      <c r="O17" s="80"/>
      <c r="P17" s="80"/>
      <c r="Q17" s="80"/>
      <c r="R17" s="80"/>
      <c r="S17" s="3"/>
      <c r="T17" s="3"/>
      <c r="U17" s="3"/>
      <c r="V17" s="3"/>
    </row>
    <row r="18" spans="2:22" s="2" customFormat="1" ht="9.9499999999999993" customHeight="1" x14ac:dyDescent="0.3">
      <c r="B18" s="80"/>
      <c r="C18" s="80"/>
      <c r="D18" s="80"/>
      <c r="E18" s="80"/>
      <c r="F18" s="80"/>
      <c r="G18" s="80"/>
      <c r="H18" s="80"/>
      <c r="I18" s="80"/>
      <c r="J18" s="80"/>
      <c r="K18" s="80"/>
      <c r="L18" s="80"/>
      <c r="M18" s="80"/>
      <c r="N18" s="80"/>
      <c r="O18" s="80"/>
      <c r="P18" s="80"/>
      <c r="Q18" s="80"/>
      <c r="R18" s="80"/>
      <c r="S18" s="3"/>
      <c r="T18" s="3"/>
      <c r="U18" s="3"/>
      <c r="V18" s="3"/>
    </row>
    <row r="19" spans="2:22" s="2" customFormat="1" ht="9.9499999999999993" customHeight="1" x14ac:dyDescent="0.3">
      <c r="B19" s="80"/>
      <c r="C19" s="80"/>
      <c r="D19" s="80"/>
      <c r="E19" s="80"/>
      <c r="F19" s="80"/>
      <c r="G19" s="80"/>
      <c r="H19" s="80"/>
      <c r="I19" s="80"/>
      <c r="J19" s="80"/>
      <c r="K19" s="80"/>
      <c r="L19" s="80"/>
      <c r="M19" s="80"/>
      <c r="N19" s="80"/>
      <c r="O19" s="80"/>
      <c r="P19" s="80"/>
      <c r="Q19" s="80"/>
      <c r="R19" s="80"/>
      <c r="S19" s="3"/>
      <c r="T19" s="3"/>
      <c r="U19" s="3"/>
      <c r="V19" s="3"/>
    </row>
    <row r="20" spans="2:22" s="2" customFormat="1" ht="9.9499999999999993" customHeight="1" x14ac:dyDescent="0.3">
      <c r="B20" s="80"/>
      <c r="C20" s="80"/>
      <c r="D20" s="80"/>
      <c r="E20" s="80"/>
      <c r="F20" s="80"/>
      <c r="G20" s="80"/>
      <c r="H20" s="80"/>
      <c r="I20" s="80"/>
      <c r="J20" s="80"/>
      <c r="K20" s="80"/>
      <c r="L20" s="80"/>
      <c r="M20" s="80"/>
      <c r="N20" s="80"/>
      <c r="O20" s="80"/>
      <c r="P20" s="80"/>
      <c r="Q20" s="80"/>
      <c r="R20" s="80"/>
      <c r="S20" s="3"/>
      <c r="T20" s="3"/>
      <c r="U20" s="3"/>
      <c r="V20" s="3"/>
    </row>
    <row r="21" spans="2:22" ht="15" x14ac:dyDescent="0.3">
      <c r="B21" s="1" t="s">
        <v>229</v>
      </c>
      <c r="C21" s="1"/>
    </row>
    <row r="22" spans="2:22" ht="12" customHeight="1" x14ac:dyDescent="0.3">
      <c r="S22" s="8"/>
      <c r="T22" s="8"/>
    </row>
    <row r="23" spans="2:22" ht="12" customHeight="1" thickBot="1" x14ac:dyDescent="0.35">
      <c r="T23" s="8" t="s">
        <v>127</v>
      </c>
    </row>
    <row r="24" spans="2:22" ht="27.75" customHeight="1" thickTop="1" x14ac:dyDescent="0.3">
      <c r="B24" s="87" t="s">
        <v>72</v>
      </c>
      <c r="C24" s="81" t="s">
        <v>101</v>
      </c>
      <c r="D24" s="89" t="s">
        <v>116</v>
      </c>
      <c r="E24" s="81" t="s">
        <v>117</v>
      </c>
      <c r="F24" s="82"/>
      <c r="G24" s="82"/>
      <c r="H24" s="81" t="s">
        <v>90</v>
      </c>
      <c r="I24" s="82"/>
      <c r="J24" s="82"/>
      <c r="K24" s="81" t="s">
        <v>118</v>
      </c>
      <c r="L24" s="82"/>
      <c r="M24" s="82"/>
      <c r="N24" s="89" t="s">
        <v>124</v>
      </c>
      <c r="O24" s="105"/>
      <c r="P24" s="106" t="s">
        <v>128</v>
      </c>
      <c r="Q24" s="107"/>
      <c r="R24" s="81" t="s">
        <v>120</v>
      </c>
      <c r="S24" s="81" t="s">
        <v>121</v>
      </c>
      <c r="T24" s="91" t="s">
        <v>94</v>
      </c>
    </row>
    <row r="25" spans="2:22" ht="20.100000000000001" customHeight="1" x14ac:dyDescent="0.3">
      <c r="B25" s="88"/>
      <c r="C25" s="90"/>
      <c r="D25" s="84"/>
      <c r="E25" s="83"/>
      <c r="F25" s="85" t="s">
        <v>14</v>
      </c>
      <c r="G25" s="85" t="s">
        <v>1</v>
      </c>
      <c r="H25" s="83"/>
      <c r="I25" s="85" t="s">
        <v>0</v>
      </c>
      <c r="J25" s="85" t="s">
        <v>1</v>
      </c>
      <c r="K25" s="83"/>
      <c r="L25" s="85" t="s">
        <v>0</v>
      </c>
      <c r="M25" s="85" t="s">
        <v>3</v>
      </c>
      <c r="N25" s="85" t="s">
        <v>106</v>
      </c>
      <c r="O25" s="85" t="s">
        <v>119</v>
      </c>
      <c r="P25" s="86" t="s">
        <v>129</v>
      </c>
      <c r="Q25" s="86" t="s">
        <v>107</v>
      </c>
      <c r="R25" s="90"/>
      <c r="S25" s="90"/>
      <c r="T25" s="92"/>
    </row>
    <row r="26" spans="2:22" ht="45" customHeight="1" x14ac:dyDescent="0.3">
      <c r="B26" s="88"/>
      <c r="C26" s="83"/>
      <c r="D26" s="84"/>
      <c r="E26" s="84"/>
      <c r="F26" s="84"/>
      <c r="G26" s="84"/>
      <c r="H26" s="84"/>
      <c r="I26" s="84"/>
      <c r="J26" s="84"/>
      <c r="K26" s="84"/>
      <c r="L26" s="84"/>
      <c r="M26" s="84"/>
      <c r="N26" s="84"/>
      <c r="O26" s="84"/>
      <c r="P26" s="83"/>
      <c r="Q26" s="83"/>
      <c r="R26" s="83"/>
      <c r="S26" s="83"/>
      <c r="T26" s="93"/>
    </row>
    <row r="27" spans="2:22" ht="20.100000000000001" customHeight="1" x14ac:dyDescent="0.3">
      <c r="B27" s="5">
        <v>2013</v>
      </c>
      <c r="C27" s="18">
        <v>7</v>
      </c>
      <c r="D27" s="19">
        <v>217</v>
      </c>
      <c r="E27" s="19">
        <v>7357</v>
      </c>
      <c r="F27" s="19">
        <v>4028</v>
      </c>
      <c r="G27" s="19">
        <v>3329</v>
      </c>
      <c r="H27" s="19">
        <v>496</v>
      </c>
      <c r="I27" s="19">
        <v>272</v>
      </c>
      <c r="J27" s="19">
        <v>224</v>
      </c>
      <c r="K27" s="19">
        <v>40</v>
      </c>
      <c r="L27" s="19">
        <v>30</v>
      </c>
      <c r="M27" s="19">
        <v>10</v>
      </c>
      <c r="N27" s="19">
        <v>2802</v>
      </c>
      <c r="O27" s="19">
        <v>1775</v>
      </c>
      <c r="P27" s="19">
        <v>2551</v>
      </c>
      <c r="Q27" s="19">
        <v>2552</v>
      </c>
      <c r="R27" s="19">
        <v>116.934</v>
      </c>
      <c r="S27" s="19">
        <v>91.614999999999995</v>
      </c>
      <c r="T27" s="19">
        <v>228</v>
      </c>
    </row>
    <row r="28" spans="2:22" ht="20.100000000000001" customHeight="1" x14ac:dyDescent="0.3">
      <c r="B28" s="4">
        <v>2014</v>
      </c>
      <c r="C28" s="18">
        <v>7</v>
      </c>
      <c r="D28" s="19">
        <v>219</v>
      </c>
      <c r="E28" s="19">
        <v>7210</v>
      </c>
      <c r="F28" s="19">
        <v>3983</v>
      </c>
      <c r="G28" s="19">
        <v>3227</v>
      </c>
      <c r="H28" s="19">
        <v>496</v>
      </c>
      <c r="I28" s="19">
        <v>274</v>
      </c>
      <c r="J28" s="19">
        <v>222</v>
      </c>
      <c r="K28" s="19">
        <v>39</v>
      </c>
      <c r="L28" s="19">
        <v>30</v>
      </c>
      <c r="M28" s="19">
        <v>9</v>
      </c>
      <c r="N28" s="19">
        <v>2400</v>
      </c>
      <c r="O28" s="19">
        <v>1597</v>
      </c>
      <c r="P28" s="19">
        <v>2353</v>
      </c>
      <c r="Q28" s="19">
        <v>2324</v>
      </c>
      <c r="R28" s="19">
        <v>116.934</v>
      </c>
      <c r="S28" s="19">
        <v>93.753</v>
      </c>
      <c r="T28" s="19">
        <v>227</v>
      </c>
    </row>
    <row r="29" spans="2:22" ht="20.100000000000001" customHeight="1" x14ac:dyDescent="0.3">
      <c r="B29" s="4">
        <v>2015</v>
      </c>
      <c r="C29" s="18">
        <v>7</v>
      </c>
      <c r="D29" s="19">
        <v>221</v>
      </c>
      <c r="E29" s="19">
        <v>7045</v>
      </c>
      <c r="F29" s="19">
        <v>3960</v>
      </c>
      <c r="G29" s="19">
        <v>3085</v>
      </c>
      <c r="H29" s="19">
        <v>501</v>
      </c>
      <c r="I29" s="19">
        <v>273</v>
      </c>
      <c r="J29" s="19">
        <v>228</v>
      </c>
      <c r="K29" s="19">
        <v>39</v>
      </c>
      <c r="L29" s="19">
        <v>30</v>
      </c>
      <c r="M29" s="19">
        <v>9</v>
      </c>
      <c r="N29" s="19">
        <v>2357</v>
      </c>
      <c r="O29" s="19">
        <v>1519</v>
      </c>
      <c r="P29" s="19">
        <v>2202</v>
      </c>
      <c r="Q29" s="19">
        <v>2221</v>
      </c>
      <c r="R29" s="19">
        <v>116.934</v>
      </c>
      <c r="S29" s="19">
        <v>93.754000000000005</v>
      </c>
      <c r="T29" s="19">
        <v>307</v>
      </c>
    </row>
    <row r="30" spans="2:22" ht="20.100000000000001" customHeight="1" x14ac:dyDescent="0.3">
      <c r="B30" s="4">
        <v>2016</v>
      </c>
      <c r="C30" s="18">
        <v>8</v>
      </c>
      <c r="D30" s="19">
        <v>244</v>
      </c>
      <c r="E30" s="19">
        <v>7659</v>
      </c>
      <c r="F30" s="19">
        <v>3910</v>
      </c>
      <c r="G30" s="19">
        <v>3749</v>
      </c>
      <c r="H30" s="19">
        <v>554</v>
      </c>
      <c r="I30" s="19">
        <v>286</v>
      </c>
      <c r="J30" s="19">
        <v>268</v>
      </c>
      <c r="K30" s="19">
        <v>45</v>
      </c>
      <c r="L30" s="19">
        <v>32</v>
      </c>
      <c r="M30" s="19">
        <v>13</v>
      </c>
      <c r="N30" s="19">
        <v>2725</v>
      </c>
      <c r="O30" s="19">
        <v>1856</v>
      </c>
      <c r="P30" s="19">
        <v>2626</v>
      </c>
      <c r="Q30" s="19">
        <v>2637</v>
      </c>
      <c r="R30" s="19">
        <v>131.934</v>
      </c>
      <c r="S30" s="19">
        <v>113.371</v>
      </c>
      <c r="T30" s="19">
        <v>357</v>
      </c>
    </row>
    <row r="31" spans="2:22" ht="20.100000000000001" customHeight="1" x14ac:dyDescent="0.3">
      <c r="B31" s="4">
        <v>2017</v>
      </c>
      <c r="C31" s="18">
        <v>8</v>
      </c>
      <c r="D31" s="19">
        <v>237</v>
      </c>
      <c r="E31" s="19">
        <v>7330</v>
      </c>
      <c r="F31" s="19">
        <v>3733</v>
      </c>
      <c r="G31" s="19">
        <v>3597</v>
      </c>
      <c r="H31" s="19">
        <v>535</v>
      </c>
      <c r="I31" s="19">
        <v>274</v>
      </c>
      <c r="J31" s="19">
        <v>261</v>
      </c>
      <c r="K31" s="19">
        <v>45</v>
      </c>
      <c r="L31" s="19">
        <v>30</v>
      </c>
      <c r="M31" s="19">
        <v>15</v>
      </c>
      <c r="N31" s="19">
        <v>2496</v>
      </c>
      <c r="O31" s="19">
        <v>1627</v>
      </c>
      <c r="P31" s="19">
        <v>2201</v>
      </c>
      <c r="Q31" s="19">
        <v>2202</v>
      </c>
      <c r="R31" s="19">
        <v>131.934</v>
      </c>
      <c r="S31" s="19">
        <v>111.87299999999999</v>
      </c>
      <c r="T31" s="19">
        <v>349</v>
      </c>
    </row>
    <row r="32" spans="2:22" s="7" customFormat="1" ht="26.1" customHeight="1" x14ac:dyDescent="0.3">
      <c r="B32" s="6">
        <v>2018</v>
      </c>
      <c r="C32" s="26">
        <v>8</v>
      </c>
      <c r="D32" s="27">
        <v>232</v>
      </c>
      <c r="E32" s="27">
        <v>6661</v>
      </c>
      <c r="F32" s="27">
        <v>3408</v>
      </c>
      <c r="G32" s="27">
        <v>3253</v>
      </c>
      <c r="H32" s="27">
        <v>535</v>
      </c>
      <c r="I32" s="27">
        <v>270</v>
      </c>
      <c r="J32" s="27">
        <v>265</v>
      </c>
      <c r="K32" s="27">
        <v>44</v>
      </c>
      <c r="L32" s="27">
        <v>29</v>
      </c>
      <c r="M32" s="27">
        <v>15</v>
      </c>
      <c r="N32" s="27">
        <v>2466</v>
      </c>
      <c r="O32" s="27">
        <v>1595</v>
      </c>
      <c r="P32" s="27">
        <v>1827</v>
      </c>
      <c r="Q32" s="27">
        <v>1827</v>
      </c>
      <c r="R32" s="27">
        <v>132.035</v>
      </c>
      <c r="S32" s="27">
        <v>129.53200000000001</v>
      </c>
      <c r="T32" s="27">
        <v>399</v>
      </c>
    </row>
    <row r="33" spans="2:22" ht="26.1" customHeight="1" x14ac:dyDescent="0.3">
      <c r="B33" s="4" t="s">
        <v>125</v>
      </c>
      <c r="C33" s="18">
        <v>2</v>
      </c>
      <c r="D33" s="19">
        <v>56</v>
      </c>
      <c r="E33" s="19">
        <v>1552</v>
      </c>
      <c r="F33" s="19">
        <v>740</v>
      </c>
      <c r="G33" s="19">
        <v>812</v>
      </c>
      <c r="H33" s="19">
        <v>136</v>
      </c>
      <c r="I33" s="19">
        <v>49</v>
      </c>
      <c r="J33" s="19">
        <v>87</v>
      </c>
      <c r="K33" s="19">
        <v>12</v>
      </c>
      <c r="L33" s="19">
        <v>7</v>
      </c>
      <c r="M33" s="19">
        <v>5</v>
      </c>
      <c r="N33" s="19">
        <v>561</v>
      </c>
      <c r="O33" s="19">
        <v>349</v>
      </c>
      <c r="P33" s="19">
        <v>432</v>
      </c>
      <c r="Q33" s="19">
        <v>432</v>
      </c>
      <c r="R33" s="19">
        <v>18.718</v>
      </c>
      <c r="S33" s="19">
        <v>39.01</v>
      </c>
      <c r="T33" s="19">
        <v>132</v>
      </c>
    </row>
    <row r="34" spans="2:22" ht="26.1" customHeight="1" thickBot="1" x14ac:dyDescent="0.35">
      <c r="B34" s="16" t="s">
        <v>126</v>
      </c>
      <c r="C34" s="28">
        <v>6</v>
      </c>
      <c r="D34" s="29">
        <v>176</v>
      </c>
      <c r="E34" s="29">
        <v>5109</v>
      </c>
      <c r="F34" s="29">
        <v>2668</v>
      </c>
      <c r="G34" s="29">
        <v>2441</v>
      </c>
      <c r="H34" s="29">
        <v>399</v>
      </c>
      <c r="I34" s="29">
        <v>221</v>
      </c>
      <c r="J34" s="29">
        <v>178</v>
      </c>
      <c r="K34" s="29">
        <v>32</v>
      </c>
      <c r="L34" s="29">
        <v>22</v>
      </c>
      <c r="M34" s="29">
        <v>10</v>
      </c>
      <c r="N34" s="29">
        <v>1905</v>
      </c>
      <c r="O34" s="29">
        <v>1246</v>
      </c>
      <c r="P34" s="29">
        <v>1395</v>
      </c>
      <c r="Q34" s="29">
        <v>1395</v>
      </c>
      <c r="R34" s="29">
        <v>113.31699999999999</v>
      </c>
      <c r="S34" s="29">
        <v>90.522000000000006</v>
      </c>
      <c r="T34" s="29">
        <v>267</v>
      </c>
    </row>
    <row r="35" spans="2:22" s="2" customFormat="1" ht="20.100000000000001" customHeight="1" thickTop="1" x14ac:dyDescent="0.3">
      <c r="B35" s="3" t="s">
        <v>130</v>
      </c>
      <c r="C35" s="3"/>
      <c r="K35" s="17" t="s">
        <v>137</v>
      </c>
      <c r="P35" s="3"/>
      <c r="Q35" s="3"/>
      <c r="R35" s="3"/>
      <c r="S35" s="3"/>
      <c r="T35" s="3"/>
      <c r="U35" s="3"/>
      <c r="V35" s="3"/>
    </row>
    <row r="36" spans="2:22" s="2" customFormat="1" ht="9.9499999999999993" customHeight="1" x14ac:dyDescent="0.3">
      <c r="B36" s="79" t="s">
        <v>123</v>
      </c>
      <c r="C36" s="80"/>
      <c r="D36" s="80"/>
      <c r="E36" s="80"/>
      <c r="F36" s="80"/>
      <c r="G36" s="80"/>
      <c r="H36" s="80"/>
      <c r="I36" s="80"/>
      <c r="J36" s="80"/>
      <c r="K36" s="79" t="s">
        <v>113</v>
      </c>
      <c r="L36" s="80"/>
      <c r="M36" s="80"/>
      <c r="N36" s="80"/>
      <c r="O36" s="80"/>
      <c r="P36" s="80"/>
      <c r="Q36" s="80"/>
      <c r="R36" s="80"/>
      <c r="S36" s="3"/>
      <c r="T36" s="3"/>
      <c r="U36" s="3"/>
      <c r="V36" s="3"/>
    </row>
    <row r="37" spans="2:22" s="2" customFormat="1" ht="9.9499999999999993" customHeight="1" x14ac:dyDescent="0.3">
      <c r="B37" s="80"/>
      <c r="C37" s="80"/>
      <c r="D37" s="80"/>
      <c r="E37" s="80"/>
      <c r="F37" s="80"/>
      <c r="G37" s="80"/>
      <c r="H37" s="80"/>
      <c r="I37" s="80"/>
      <c r="J37" s="80"/>
      <c r="K37" s="80"/>
      <c r="L37" s="80"/>
      <c r="M37" s="80"/>
      <c r="N37" s="80"/>
      <c r="O37" s="80"/>
      <c r="P37" s="80"/>
      <c r="Q37" s="80"/>
      <c r="R37" s="80"/>
      <c r="S37" s="3"/>
      <c r="T37" s="3"/>
      <c r="U37" s="3"/>
      <c r="V37" s="3"/>
    </row>
    <row r="38" spans="2:22" s="2" customFormat="1" ht="9.9499999999999993" customHeight="1" x14ac:dyDescent="0.3">
      <c r="B38" s="80"/>
      <c r="C38" s="80"/>
      <c r="D38" s="80"/>
      <c r="E38" s="80"/>
      <c r="F38" s="80"/>
      <c r="G38" s="80"/>
      <c r="H38" s="80"/>
      <c r="I38" s="80"/>
      <c r="J38" s="80"/>
      <c r="K38" s="80"/>
      <c r="L38" s="80"/>
      <c r="M38" s="80"/>
      <c r="N38" s="80"/>
      <c r="O38" s="80"/>
      <c r="P38" s="80"/>
      <c r="Q38" s="80"/>
      <c r="R38" s="80"/>
      <c r="S38" s="3"/>
      <c r="T38" s="3"/>
      <c r="U38" s="3"/>
      <c r="V38" s="3"/>
    </row>
  </sheetData>
  <mergeCells count="58">
    <mergeCell ref="B36:J38"/>
    <mergeCell ref="K36:R38"/>
    <mergeCell ref="S12:T12"/>
    <mergeCell ref="S13:T13"/>
    <mergeCell ref="S14:T14"/>
    <mergeCell ref="S15:T15"/>
    <mergeCell ref="T24:T26"/>
    <mergeCell ref="S24:S26"/>
    <mergeCell ref="E25:E26"/>
    <mergeCell ref="F25:F26"/>
    <mergeCell ref="G25:G26"/>
    <mergeCell ref="H25:H26"/>
    <mergeCell ref="I25:I26"/>
    <mergeCell ref="J25:J26"/>
    <mergeCell ref="K25:K26"/>
    <mergeCell ref="L25:L26"/>
    <mergeCell ref="S5:T7"/>
    <mergeCell ref="S8:T8"/>
    <mergeCell ref="S9:T9"/>
    <mergeCell ref="S10:T10"/>
    <mergeCell ref="S11:T11"/>
    <mergeCell ref="M25:M26"/>
    <mergeCell ref="N25:N26"/>
    <mergeCell ref="O25:O26"/>
    <mergeCell ref="P24:Q24"/>
    <mergeCell ref="P25:P26"/>
    <mergeCell ref="Q25:Q26"/>
    <mergeCell ref="P5:P7"/>
    <mergeCell ref="B17:J20"/>
    <mergeCell ref="K17:R20"/>
    <mergeCell ref="B24:B26"/>
    <mergeCell ref="C24:C26"/>
    <mergeCell ref="D24:D26"/>
    <mergeCell ref="E24:G24"/>
    <mergeCell ref="H24:J24"/>
    <mergeCell ref="K24:M24"/>
    <mergeCell ref="N24:O24"/>
    <mergeCell ref="R24:R26"/>
    <mergeCell ref="Q5:Q7"/>
    <mergeCell ref="R5:R7"/>
    <mergeCell ref="E6:E7"/>
    <mergeCell ref="F6:F7"/>
    <mergeCell ref="G6:G7"/>
    <mergeCell ref="N6:N7"/>
    <mergeCell ref="O6:O7"/>
    <mergeCell ref="N5:O5"/>
    <mergeCell ref="B5:B7"/>
    <mergeCell ref="C5:C7"/>
    <mergeCell ref="D5:D7"/>
    <mergeCell ref="E5:G5"/>
    <mergeCell ref="H5:J5"/>
    <mergeCell ref="J6:J7"/>
    <mergeCell ref="H6:H7"/>
    <mergeCell ref="I6:I7"/>
    <mergeCell ref="K5:M5"/>
    <mergeCell ref="K6:K7"/>
    <mergeCell ref="L6:L7"/>
    <mergeCell ref="M6:M7"/>
  </mergeCells>
  <phoneticPr fontId="3" type="noConversion"/>
  <pageMargins left="0.7" right="0.7" top="0.75" bottom="0.75" header="0.3" footer="0.3"/>
  <pageSetup paperSize="9" scale="57" orientation="landscape" verticalDpi="0" r:id="rId1"/>
  <colBreaks count="1" manualBreakCount="1">
    <brk id="10" max="4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V39"/>
  <sheetViews>
    <sheetView view="pageBreakPreview" zoomScale="90" zoomScaleNormal="100" zoomScaleSheetLayoutView="90" workbookViewId="0">
      <selection activeCell="B24" activeCellId="1" sqref="B5:T7 B24:T26"/>
    </sheetView>
  </sheetViews>
  <sheetFormatPr defaultRowHeight="12" x14ac:dyDescent="0.3"/>
  <cols>
    <col min="1" max="1" width="2.125" style="3" customWidth="1"/>
    <col min="2" max="2" width="13.25" style="3" customWidth="1"/>
    <col min="3" max="3" width="9.625" style="3" customWidth="1"/>
    <col min="4" max="13" width="9.625" style="2" customWidth="1"/>
    <col min="14" max="14" width="13.125" style="2" customWidth="1"/>
    <col min="15" max="15" width="12.125" style="2" customWidth="1"/>
    <col min="16" max="16" width="9.625" style="2" customWidth="1"/>
    <col min="17" max="19" width="9.625" style="3" customWidth="1"/>
    <col min="20" max="20" width="8.625" style="3" customWidth="1"/>
    <col min="21" max="21" width="2.625" style="3" customWidth="1"/>
    <col min="22" max="16384" width="9" style="3"/>
  </cols>
  <sheetData>
    <row r="2" spans="2:22" ht="15" x14ac:dyDescent="0.3">
      <c r="B2" s="1" t="s">
        <v>217</v>
      </c>
      <c r="C2" s="1"/>
    </row>
    <row r="3" spans="2:22" ht="12" customHeight="1" x14ac:dyDescent="0.3">
      <c r="T3" s="8"/>
    </row>
    <row r="4" spans="2:22" ht="12" customHeight="1" thickBot="1" x14ac:dyDescent="0.35">
      <c r="T4" s="8" t="s">
        <v>132</v>
      </c>
    </row>
    <row r="5" spans="2:22" ht="37.5" customHeight="1" thickTop="1" x14ac:dyDescent="0.3">
      <c r="B5" s="87" t="s">
        <v>72</v>
      </c>
      <c r="C5" s="81" t="s">
        <v>133</v>
      </c>
      <c r="D5" s="89" t="s">
        <v>116</v>
      </c>
      <c r="E5" s="81" t="s">
        <v>117</v>
      </c>
      <c r="F5" s="82"/>
      <c r="G5" s="82"/>
      <c r="H5" s="81" t="s">
        <v>90</v>
      </c>
      <c r="I5" s="82"/>
      <c r="J5" s="82"/>
      <c r="K5" s="81" t="s">
        <v>118</v>
      </c>
      <c r="L5" s="82"/>
      <c r="M5" s="82"/>
      <c r="N5" s="89" t="s">
        <v>124</v>
      </c>
      <c r="O5" s="105"/>
      <c r="P5" s="106" t="s">
        <v>134</v>
      </c>
      <c r="Q5" s="107"/>
      <c r="R5" s="81" t="s">
        <v>120</v>
      </c>
      <c r="S5" s="81" t="s">
        <v>121</v>
      </c>
      <c r="T5" s="91" t="s">
        <v>94</v>
      </c>
    </row>
    <row r="6" spans="2:22" ht="20.100000000000001" customHeight="1" x14ac:dyDescent="0.3">
      <c r="B6" s="88"/>
      <c r="C6" s="90"/>
      <c r="D6" s="84"/>
      <c r="E6" s="83"/>
      <c r="F6" s="85" t="s">
        <v>14</v>
      </c>
      <c r="G6" s="85" t="s">
        <v>1</v>
      </c>
      <c r="H6" s="83"/>
      <c r="I6" s="85" t="s">
        <v>0</v>
      </c>
      <c r="J6" s="85" t="s">
        <v>1</v>
      </c>
      <c r="K6" s="83"/>
      <c r="L6" s="85" t="s">
        <v>0</v>
      </c>
      <c r="M6" s="85" t="s">
        <v>3</v>
      </c>
      <c r="N6" s="85" t="s">
        <v>106</v>
      </c>
      <c r="O6" s="85" t="s">
        <v>119</v>
      </c>
      <c r="P6" s="86" t="s">
        <v>129</v>
      </c>
      <c r="Q6" s="86" t="s">
        <v>107</v>
      </c>
      <c r="R6" s="90"/>
      <c r="S6" s="90"/>
      <c r="T6" s="92"/>
    </row>
    <row r="7" spans="2:22" ht="45" customHeight="1" x14ac:dyDescent="0.3">
      <c r="B7" s="88"/>
      <c r="C7" s="83"/>
      <c r="D7" s="84"/>
      <c r="E7" s="84"/>
      <c r="F7" s="84"/>
      <c r="G7" s="84"/>
      <c r="H7" s="84"/>
      <c r="I7" s="84"/>
      <c r="J7" s="84"/>
      <c r="K7" s="84"/>
      <c r="L7" s="84"/>
      <c r="M7" s="84"/>
      <c r="N7" s="84"/>
      <c r="O7" s="84"/>
      <c r="P7" s="83"/>
      <c r="Q7" s="83"/>
      <c r="R7" s="83"/>
      <c r="S7" s="83"/>
      <c r="T7" s="93"/>
    </row>
    <row r="8" spans="2:22" ht="20.100000000000001" customHeight="1" x14ac:dyDescent="0.3">
      <c r="B8" s="5">
        <v>2013</v>
      </c>
      <c r="C8" s="18">
        <v>1</v>
      </c>
      <c r="D8" s="19">
        <v>36</v>
      </c>
      <c r="E8" s="19">
        <v>1134</v>
      </c>
      <c r="F8" s="19">
        <v>377</v>
      </c>
      <c r="G8" s="19">
        <v>757</v>
      </c>
      <c r="H8" s="19">
        <v>71</v>
      </c>
      <c r="I8" s="19">
        <v>45</v>
      </c>
      <c r="J8" s="19">
        <v>26</v>
      </c>
      <c r="K8" s="19">
        <v>6</v>
      </c>
      <c r="L8" s="19">
        <v>5</v>
      </c>
      <c r="M8" s="19">
        <v>1</v>
      </c>
      <c r="N8" s="19">
        <v>428</v>
      </c>
      <c r="O8" s="19">
        <v>265</v>
      </c>
      <c r="P8" s="19">
        <v>348</v>
      </c>
      <c r="Q8" s="19">
        <v>356</v>
      </c>
      <c r="R8" s="19">
        <v>25.213999999999999</v>
      </c>
      <c r="S8" s="19">
        <v>29.986000000000001</v>
      </c>
      <c r="T8" s="19">
        <v>36</v>
      </c>
    </row>
    <row r="9" spans="2:22" ht="20.100000000000001" customHeight="1" x14ac:dyDescent="0.3">
      <c r="B9" s="4">
        <v>2014</v>
      </c>
      <c r="C9" s="18">
        <v>1</v>
      </c>
      <c r="D9" s="19">
        <v>36</v>
      </c>
      <c r="E9" s="19">
        <v>1088</v>
      </c>
      <c r="F9" s="19">
        <v>368</v>
      </c>
      <c r="G9" s="19">
        <v>720</v>
      </c>
      <c r="H9" s="19">
        <v>72</v>
      </c>
      <c r="I9" s="19">
        <v>40</v>
      </c>
      <c r="J9" s="19">
        <v>32</v>
      </c>
      <c r="K9" s="19">
        <v>6</v>
      </c>
      <c r="L9" s="19">
        <v>5</v>
      </c>
      <c r="M9" s="19">
        <v>1</v>
      </c>
      <c r="N9" s="19">
        <v>402</v>
      </c>
      <c r="O9" s="19">
        <v>207</v>
      </c>
      <c r="P9" s="19">
        <v>358</v>
      </c>
      <c r="Q9" s="19">
        <v>358</v>
      </c>
      <c r="R9" s="19">
        <v>25.213999999999999</v>
      </c>
      <c r="S9" s="19">
        <v>29.986000000000001</v>
      </c>
      <c r="T9" s="19">
        <v>36</v>
      </c>
    </row>
    <row r="10" spans="2:22" ht="20.100000000000001" customHeight="1" x14ac:dyDescent="0.3">
      <c r="B10" s="4">
        <v>2015</v>
      </c>
      <c r="C10" s="18">
        <v>1</v>
      </c>
      <c r="D10" s="19">
        <v>34</v>
      </c>
      <c r="E10" s="19">
        <v>985</v>
      </c>
      <c r="F10" s="19">
        <v>301</v>
      </c>
      <c r="G10" s="19">
        <v>684</v>
      </c>
      <c r="H10" s="19">
        <v>70</v>
      </c>
      <c r="I10" s="19">
        <v>39</v>
      </c>
      <c r="J10" s="19">
        <v>31</v>
      </c>
      <c r="K10" s="19">
        <v>6</v>
      </c>
      <c r="L10" s="19">
        <v>5</v>
      </c>
      <c r="M10" s="19">
        <v>1</v>
      </c>
      <c r="N10" s="19">
        <v>376</v>
      </c>
      <c r="O10" s="19">
        <v>222</v>
      </c>
      <c r="P10" s="19">
        <v>279</v>
      </c>
      <c r="Q10" s="19">
        <v>279</v>
      </c>
      <c r="R10" s="19">
        <v>25.213999999999999</v>
      </c>
      <c r="S10" s="19">
        <v>29.986000000000001</v>
      </c>
      <c r="T10" s="19">
        <v>58</v>
      </c>
    </row>
    <row r="11" spans="2:22" ht="20.100000000000001" customHeight="1" x14ac:dyDescent="0.3">
      <c r="B11" s="4">
        <v>2016</v>
      </c>
      <c r="C11" s="18">
        <v>2</v>
      </c>
      <c r="D11" s="19">
        <v>59</v>
      </c>
      <c r="E11" s="19">
        <v>1440</v>
      </c>
      <c r="F11" s="19">
        <v>751</v>
      </c>
      <c r="G11" s="19">
        <v>689</v>
      </c>
      <c r="H11" s="19">
        <v>137</v>
      </c>
      <c r="I11" s="19">
        <v>86</v>
      </c>
      <c r="J11" s="19">
        <v>51</v>
      </c>
      <c r="K11" s="19">
        <v>19</v>
      </c>
      <c r="L11" s="19">
        <v>15</v>
      </c>
      <c r="M11" s="19">
        <v>4</v>
      </c>
      <c r="N11" s="19">
        <v>577</v>
      </c>
      <c r="O11" s="19">
        <v>256</v>
      </c>
      <c r="P11" s="19">
        <v>399</v>
      </c>
      <c r="Q11" s="19">
        <v>400</v>
      </c>
      <c r="R11" s="19">
        <v>50.253</v>
      </c>
      <c r="S11" s="19">
        <v>59.772999999999996</v>
      </c>
      <c r="T11" s="19">
        <v>203</v>
      </c>
    </row>
    <row r="12" spans="2:22" ht="20.100000000000001" customHeight="1" x14ac:dyDescent="0.3">
      <c r="B12" s="4" t="s">
        <v>138</v>
      </c>
      <c r="C12" s="18">
        <v>2</v>
      </c>
      <c r="D12" s="19">
        <v>54</v>
      </c>
      <c r="E12" s="19">
        <v>1270</v>
      </c>
      <c r="F12" s="19">
        <v>642</v>
      </c>
      <c r="G12" s="19">
        <v>628</v>
      </c>
      <c r="H12" s="19">
        <v>132</v>
      </c>
      <c r="I12" s="19">
        <v>82</v>
      </c>
      <c r="J12" s="19">
        <v>50</v>
      </c>
      <c r="K12" s="19">
        <v>18</v>
      </c>
      <c r="L12" s="19">
        <v>12</v>
      </c>
      <c r="M12" s="19">
        <v>6</v>
      </c>
      <c r="N12" s="19">
        <v>540</v>
      </c>
      <c r="O12" s="19">
        <v>282</v>
      </c>
      <c r="P12" s="19">
        <v>398</v>
      </c>
      <c r="Q12" s="19">
        <v>399</v>
      </c>
      <c r="R12" s="19">
        <v>50.253</v>
      </c>
      <c r="S12" s="19">
        <v>59.613</v>
      </c>
      <c r="T12" s="19">
        <v>203</v>
      </c>
    </row>
    <row r="13" spans="2:22" s="7" customFormat="1" ht="26.1" customHeight="1" x14ac:dyDescent="0.3">
      <c r="B13" s="6">
        <v>2018</v>
      </c>
      <c r="C13" s="26">
        <v>2</v>
      </c>
      <c r="D13" s="27">
        <v>51</v>
      </c>
      <c r="E13" s="27">
        <v>1163</v>
      </c>
      <c r="F13" s="27">
        <v>544</v>
      </c>
      <c r="G13" s="27">
        <v>619</v>
      </c>
      <c r="H13" s="27">
        <v>130</v>
      </c>
      <c r="I13" s="27">
        <v>77</v>
      </c>
      <c r="J13" s="27">
        <v>53</v>
      </c>
      <c r="K13" s="27">
        <v>16</v>
      </c>
      <c r="L13" s="27">
        <v>10</v>
      </c>
      <c r="M13" s="27">
        <v>6</v>
      </c>
      <c r="N13" s="27">
        <v>487</v>
      </c>
      <c r="O13" s="27">
        <v>245</v>
      </c>
      <c r="P13" s="27">
        <v>396</v>
      </c>
      <c r="Q13" s="27">
        <v>396</v>
      </c>
      <c r="R13" s="27">
        <v>50.253</v>
      </c>
      <c r="S13" s="27">
        <v>59.613</v>
      </c>
      <c r="T13" s="27">
        <v>199</v>
      </c>
    </row>
    <row r="14" spans="2:22" ht="26.1" customHeight="1" x14ac:dyDescent="0.3">
      <c r="B14" s="4" t="s">
        <v>125</v>
      </c>
      <c r="C14" s="18">
        <v>1</v>
      </c>
      <c r="D14" s="19">
        <v>21</v>
      </c>
      <c r="E14" s="19">
        <v>400</v>
      </c>
      <c r="F14" s="19">
        <v>352</v>
      </c>
      <c r="G14" s="19">
        <v>48</v>
      </c>
      <c r="H14" s="19">
        <v>67</v>
      </c>
      <c r="I14" s="19">
        <v>43</v>
      </c>
      <c r="J14" s="19">
        <v>24</v>
      </c>
      <c r="K14" s="19">
        <v>10</v>
      </c>
      <c r="L14" s="19">
        <v>5</v>
      </c>
      <c r="M14" s="19">
        <v>5</v>
      </c>
      <c r="N14" s="19">
        <v>209</v>
      </c>
      <c r="O14" s="19">
        <v>38</v>
      </c>
      <c r="P14" s="19">
        <v>140</v>
      </c>
      <c r="Q14" s="19">
        <v>140</v>
      </c>
      <c r="R14" s="19">
        <v>25.039000000000001</v>
      </c>
      <c r="S14" s="19">
        <v>29.646999999999998</v>
      </c>
      <c r="T14" s="19">
        <v>145</v>
      </c>
    </row>
    <row r="15" spans="2:22" ht="26.1" customHeight="1" thickBot="1" x14ac:dyDescent="0.35">
      <c r="B15" s="16" t="s">
        <v>126</v>
      </c>
      <c r="C15" s="28">
        <v>1</v>
      </c>
      <c r="D15" s="29">
        <v>30</v>
      </c>
      <c r="E15" s="29">
        <v>763</v>
      </c>
      <c r="F15" s="29">
        <v>192</v>
      </c>
      <c r="G15" s="29">
        <v>571</v>
      </c>
      <c r="H15" s="29">
        <v>63</v>
      </c>
      <c r="I15" s="29">
        <v>34</v>
      </c>
      <c r="J15" s="29">
        <v>29</v>
      </c>
      <c r="K15" s="29">
        <v>6</v>
      </c>
      <c r="L15" s="29">
        <v>5</v>
      </c>
      <c r="M15" s="29">
        <v>1</v>
      </c>
      <c r="N15" s="29">
        <v>278</v>
      </c>
      <c r="O15" s="29">
        <v>207</v>
      </c>
      <c r="P15" s="29">
        <v>256</v>
      </c>
      <c r="Q15" s="29">
        <v>256</v>
      </c>
      <c r="R15" s="29">
        <v>25.213999999999999</v>
      </c>
      <c r="S15" s="29">
        <v>29.966000000000001</v>
      </c>
      <c r="T15" s="29">
        <v>54</v>
      </c>
    </row>
    <row r="16" spans="2:22" s="2" customFormat="1" ht="20.100000000000001" customHeight="1" thickTop="1" x14ac:dyDescent="0.3">
      <c r="B16" s="3" t="s">
        <v>130</v>
      </c>
      <c r="C16" s="3"/>
      <c r="K16" s="17" t="s">
        <v>135</v>
      </c>
      <c r="P16" s="3"/>
      <c r="Q16" s="3"/>
      <c r="R16" s="3"/>
      <c r="S16" s="3"/>
      <c r="T16" s="3"/>
      <c r="U16" s="3"/>
      <c r="V16" s="3"/>
    </row>
    <row r="17" spans="2:22" s="2" customFormat="1" ht="9.9499999999999993" customHeight="1" x14ac:dyDescent="0.3">
      <c r="B17" s="79" t="s">
        <v>123</v>
      </c>
      <c r="C17" s="80"/>
      <c r="D17" s="80"/>
      <c r="E17" s="80"/>
      <c r="F17" s="80"/>
      <c r="G17" s="80"/>
      <c r="H17" s="80"/>
      <c r="I17" s="80"/>
      <c r="J17" s="80"/>
      <c r="K17" s="79" t="s">
        <v>113</v>
      </c>
      <c r="L17" s="80"/>
      <c r="M17" s="80"/>
      <c r="N17" s="80"/>
      <c r="O17" s="80"/>
      <c r="P17" s="80"/>
      <c r="Q17" s="80"/>
      <c r="R17" s="80"/>
      <c r="S17" s="3"/>
      <c r="T17" s="3"/>
      <c r="U17" s="3"/>
      <c r="V17" s="3"/>
    </row>
    <row r="18" spans="2:22" s="2" customFormat="1" ht="9.9499999999999993" customHeight="1" x14ac:dyDescent="0.3">
      <c r="B18" s="80"/>
      <c r="C18" s="80"/>
      <c r="D18" s="80"/>
      <c r="E18" s="80"/>
      <c r="F18" s="80"/>
      <c r="G18" s="80"/>
      <c r="H18" s="80"/>
      <c r="I18" s="80"/>
      <c r="J18" s="80"/>
      <c r="K18" s="80"/>
      <c r="L18" s="80"/>
      <c r="M18" s="80"/>
      <c r="N18" s="80"/>
      <c r="O18" s="80"/>
      <c r="P18" s="80"/>
      <c r="Q18" s="80"/>
      <c r="R18" s="80"/>
      <c r="S18" s="3"/>
      <c r="T18" s="3"/>
      <c r="U18" s="3"/>
      <c r="V18" s="3"/>
    </row>
    <row r="19" spans="2:22" s="2" customFormat="1" ht="9.9499999999999993" customHeight="1" x14ac:dyDescent="0.3">
      <c r="B19" s="80"/>
      <c r="C19" s="80"/>
      <c r="D19" s="80"/>
      <c r="E19" s="80"/>
      <c r="F19" s="80"/>
      <c r="G19" s="80"/>
      <c r="H19" s="80"/>
      <c r="I19" s="80"/>
      <c r="J19" s="80"/>
      <c r="K19" s="80"/>
      <c r="L19" s="80"/>
      <c r="M19" s="80"/>
      <c r="N19" s="80"/>
      <c r="O19" s="80"/>
      <c r="P19" s="80"/>
      <c r="Q19" s="80"/>
      <c r="R19" s="80"/>
      <c r="S19" s="3"/>
      <c r="T19" s="3"/>
      <c r="U19" s="3"/>
      <c r="V19" s="3"/>
    </row>
    <row r="20" spans="2:22" s="2" customFormat="1" ht="9.9499999999999993" customHeight="1" x14ac:dyDescent="0.3">
      <c r="B20" s="3"/>
      <c r="C20" s="3"/>
      <c r="Q20" s="3"/>
      <c r="R20" s="3"/>
      <c r="S20" s="3"/>
      <c r="T20" s="3"/>
      <c r="U20" s="3"/>
      <c r="V20" s="3"/>
    </row>
    <row r="21" spans="2:22" ht="15" x14ac:dyDescent="0.3">
      <c r="B21" s="1" t="s">
        <v>139</v>
      </c>
      <c r="C21" s="1"/>
    </row>
    <row r="22" spans="2:22" ht="12" customHeight="1" x14ac:dyDescent="0.3">
      <c r="T22" s="8"/>
    </row>
    <row r="23" spans="2:22" ht="12" customHeight="1" thickBot="1" x14ac:dyDescent="0.35">
      <c r="T23" s="8" t="s">
        <v>140</v>
      </c>
    </row>
    <row r="24" spans="2:22" ht="37.5" customHeight="1" thickTop="1" x14ac:dyDescent="0.3">
      <c r="B24" s="87" t="s">
        <v>72</v>
      </c>
      <c r="C24" s="81" t="s">
        <v>133</v>
      </c>
      <c r="D24" s="89" t="s">
        <v>116</v>
      </c>
      <c r="E24" s="81" t="s">
        <v>117</v>
      </c>
      <c r="F24" s="82"/>
      <c r="G24" s="82"/>
      <c r="H24" s="81" t="s">
        <v>90</v>
      </c>
      <c r="I24" s="82"/>
      <c r="J24" s="82"/>
      <c r="K24" s="81" t="s">
        <v>118</v>
      </c>
      <c r="L24" s="82"/>
      <c r="M24" s="82"/>
      <c r="N24" s="89" t="s">
        <v>124</v>
      </c>
      <c r="O24" s="105"/>
      <c r="P24" s="106" t="s">
        <v>134</v>
      </c>
      <c r="Q24" s="107"/>
      <c r="R24" s="81" t="s">
        <v>120</v>
      </c>
      <c r="S24" s="81" t="s">
        <v>121</v>
      </c>
      <c r="T24" s="91" t="s">
        <v>94</v>
      </c>
    </row>
    <row r="25" spans="2:22" ht="20.100000000000001" customHeight="1" x14ac:dyDescent="0.3">
      <c r="B25" s="88"/>
      <c r="C25" s="90"/>
      <c r="D25" s="84"/>
      <c r="E25" s="83"/>
      <c r="F25" s="85" t="s">
        <v>14</v>
      </c>
      <c r="G25" s="85" t="s">
        <v>1</v>
      </c>
      <c r="H25" s="83"/>
      <c r="I25" s="85" t="s">
        <v>0</v>
      </c>
      <c r="J25" s="85" t="s">
        <v>1</v>
      </c>
      <c r="K25" s="83"/>
      <c r="L25" s="85" t="s">
        <v>0</v>
      </c>
      <c r="M25" s="85" t="s">
        <v>3</v>
      </c>
      <c r="N25" s="85" t="s">
        <v>106</v>
      </c>
      <c r="O25" s="85" t="s">
        <v>119</v>
      </c>
      <c r="P25" s="86" t="s">
        <v>129</v>
      </c>
      <c r="Q25" s="86" t="s">
        <v>107</v>
      </c>
      <c r="R25" s="90"/>
      <c r="S25" s="90"/>
      <c r="T25" s="92"/>
    </row>
    <row r="26" spans="2:22" ht="45" customHeight="1" x14ac:dyDescent="0.3">
      <c r="B26" s="88"/>
      <c r="C26" s="83"/>
      <c r="D26" s="84"/>
      <c r="E26" s="84"/>
      <c r="F26" s="84"/>
      <c r="G26" s="84"/>
      <c r="H26" s="84"/>
      <c r="I26" s="84"/>
      <c r="J26" s="84"/>
      <c r="K26" s="84"/>
      <c r="L26" s="84"/>
      <c r="M26" s="84"/>
      <c r="N26" s="84"/>
      <c r="O26" s="84"/>
      <c r="P26" s="83"/>
      <c r="Q26" s="83"/>
      <c r="R26" s="83"/>
      <c r="S26" s="83"/>
      <c r="T26" s="93"/>
    </row>
    <row r="27" spans="2:22" ht="20.100000000000001" customHeight="1" x14ac:dyDescent="0.3">
      <c r="B27" s="5">
        <v>2013</v>
      </c>
      <c r="C27" s="18">
        <v>4</v>
      </c>
      <c r="D27" s="19">
        <v>109</v>
      </c>
      <c r="E27" s="19">
        <v>2787</v>
      </c>
      <c r="F27" s="19">
        <v>1008</v>
      </c>
      <c r="G27" s="19">
        <v>1779</v>
      </c>
      <c r="H27" s="19">
        <v>251</v>
      </c>
      <c r="I27" s="19">
        <v>136</v>
      </c>
      <c r="J27" s="19">
        <v>115</v>
      </c>
      <c r="K27" s="19">
        <v>28</v>
      </c>
      <c r="L27" s="19">
        <v>17</v>
      </c>
      <c r="M27" s="19">
        <v>11</v>
      </c>
      <c r="N27" s="19">
        <v>947</v>
      </c>
      <c r="O27" s="19">
        <v>255</v>
      </c>
      <c r="P27" s="19">
        <v>946</v>
      </c>
      <c r="Q27" s="19">
        <v>946</v>
      </c>
      <c r="R27" s="19">
        <v>115.768</v>
      </c>
      <c r="S27" s="19">
        <v>57.750999999999998</v>
      </c>
      <c r="T27" s="19">
        <v>125</v>
      </c>
    </row>
    <row r="28" spans="2:22" ht="20.100000000000001" customHeight="1" x14ac:dyDescent="0.3">
      <c r="B28" s="4">
        <v>2014</v>
      </c>
      <c r="C28" s="18">
        <v>4</v>
      </c>
      <c r="D28" s="19">
        <v>109</v>
      </c>
      <c r="E28" s="19">
        <v>2706</v>
      </c>
      <c r="F28" s="19">
        <v>1004</v>
      </c>
      <c r="G28" s="19">
        <v>1702</v>
      </c>
      <c r="H28" s="19">
        <v>249</v>
      </c>
      <c r="I28" s="19">
        <v>132</v>
      </c>
      <c r="J28" s="19">
        <v>117</v>
      </c>
      <c r="K28" s="19">
        <v>29</v>
      </c>
      <c r="L28" s="19">
        <v>19</v>
      </c>
      <c r="M28" s="19">
        <v>10</v>
      </c>
      <c r="N28" s="19">
        <v>915</v>
      </c>
      <c r="O28" s="19">
        <v>206</v>
      </c>
      <c r="P28" s="19">
        <v>968</v>
      </c>
      <c r="Q28" s="19">
        <v>969</v>
      </c>
      <c r="R28" s="19">
        <v>115.768</v>
      </c>
      <c r="S28" s="19">
        <v>57.959000000000003</v>
      </c>
      <c r="T28" s="19">
        <v>126</v>
      </c>
    </row>
    <row r="29" spans="2:22" ht="20.100000000000001" customHeight="1" x14ac:dyDescent="0.3">
      <c r="B29" s="4">
        <v>2015</v>
      </c>
      <c r="C29" s="18">
        <v>4</v>
      </c>
      <c r="D29" s="19">
        <v>108</v>
      </c>
      <c r="E29" s="19">
        <v>2597</v>
      </c>
      <c r="F29" s="19">
        <v>979</v>
      </c>
      <c r="G29" s="19">
        <v>1618</v>
      </c>
      <c r="H29" s="19">
        <v>250</v>
      </c>
      <c r="I29" s="19">
        <v>126</v>
      </c>
      <c r="J29" s="19">
        <v>124</v>
      </c>
      <c r="K29" s="19">
        <v>29</v>
      </c>
      <c r="L29" s="19">
        <v>19</v>
      </c>
      <c r="M29" s="19">
        <v>10</v>
      </c>
      <c r="N29" s="19">
        <v>857</v>
      </c>
      <c r="O29" s="19">
        <v>173</v>
      </c>
      <c r="P29" s="19">
        <v>907</v>
      </c>
      <c r="Q29" s="19">
        <v>916</v>
      </c>
      <c r="R29" s="19">
        <v>115.768</v>
      </c>
      <c r="S29" s="19">
        <v>57.957999999999998</v>
      </c>
      <c r="T29" s="19">
        <v>258</v>
      </c>
    </row>
    <row r="30" spans="2:22" ht="20.100000000000001" customHeight="1" x14ac:dyDescent="0.3">
      <c r="B30" s="4">
        <v>2016</v>
      </c>
      <c r="C30" s="18">
        <v>3</v>
      </c>
      <c r="D30" s="19">
        <v>78</v>
      </c>
      <c r="E30" s="19">
        <v>1885</v>
      </c>
      <c r="F30" s="19">
        <v>370</v>
      </c>
      <c r="G30" s="19">
        <v>1515</v>
      </c>
      <c r="H30" s="19">
        <v>176</v>
      </c>
      <c r="I30" s="19">
        <v>78</v>
      </c>
      <c r="J30" s="19">
        <v>98</v>
      </c>
      <c r="K30" s="19">
        <v>16</v>
      </c>
      <c r="L30" s="19">
        <v>8</v>
      </c>
      <c r="M30" s="19">
        <v>8</v>
      </c>
      <c r="N30" s="19">
        <v>620</v>
      </c>
      <c r="O30" s="19">
        <v>108</v>
      </c>
      <c r="P30" s="19">
        <v>672</v>
      </c>
      <c r="Q30" s="19">
        <v>668</v>
      </c>
      <c r="R30" s="19">
        <v>90.727999999999994</v>
      </c>
      <c r="S30" s="19">
        <v>30.532</v>
      </c>
      <c r="T30" s="19">
        <v>112</v>
      </c>
    </row>
    <row r="31" spans="2:22" ht="20.100000000000001" customHeight="1" x14ac:dyDescent="0.3">
      <c r="B31" s="4">
        <v>2017</v>
      </c>
      <c r="C31" s="18">
        <v>2</v>
      </c>
      <c r="D31" s="19">
        <v>53</v>
      </c>
      <c r="E31" s="19">
        <v>1176</v>
      </c>
      <c r="F31" s="19">
        <v>318</v>
      </c>
      <c r="G31" s="19">
        <v>858</v>
      </c>
      <c r="H31" s="19">
        <v>122</v>
      </c>
      <c r="I31" s="19">
        <v>41</v>
      </c>
      <c r="J31" s="19">
        <v>81</v>
      </c>
      <c r="K31" s="19">
        <v>10</v>
      </c>
      <c r="L31" s="19">
        <v>4</v>
      </c>
      <c r="M31" s="19">
        <v>6</v>
      </c>
      <c r="N31" s="19">
        <v>401</v>
      </c>
      <c r="O31" s="19">
        <v>52</v>
      </c>
      <c r="P31" s="19">
        <v>383</v>
      </c>
      <c r="Q31" s="19">
        <v>385</v>
      </c>
      <c r="R31" s="19">
        <v>74.826999999999998</v>
      </c>
      <c r="S31" s="19">
        <v>16.834</v>
      </c>
      <c r="T31" s="19">
        <v>76</v>
      </c>
    </row>
    <row r="32" spans="2:22" s="7" customFormat="1" ht="26.1" customHeight="1" x14ac:dyDescent="0.3">
      <c r="B32" s="6">
        <v>2018</v>
      </c>
      <c r="C32" s="26">
        <v>2</v>
      </c>
      <c r="D32" s="27">
        <v>49</v>
      </c>
      <c r="E32" s="27">
        <v>1071</v>
      </c>
      <c r="F32" s="27">
        <v>244</v>
      </c>
      <c r="G32" s="27">
        <v>827</v>
      </c>
      <c r="H32" s="27">
        <v>112</v>
      </c>
      <c r="I32" s="27">
        <v>39</v>
      </c>
      <c r="J32" s="27">
        <v>73</v>
      </c>
      <c r="K32" s="27">
        <v>11</v>
      </c>
      <c r="L32" s="27">
        <v>6</v>
      </c>
      <c r="M32" s="27">
        <v>5</v>
      </c>
      <c r="N32" s="27">
        <v>394</v>
      </c>
      <c r="O32" s="27">
        <v>54</v>
      </c>
      <c r="P32" s="27">
        <v>468</v>
      </c>
      <c r="Q32" s="27">
        <v>360</v>
      </c>
      <c r="R32" s="27">
        <v>74.826999999999998</v>
      </c>
      <c r="S32" s="27">
        <v>17.141999999999999</v>
      </c>
      <c r="T32" s="27">
        <v>79</v>
      </c>
    </row>
    <row r="33" spans="2:22" ht="26.1" customHeight="1" x14ac:dyDescent="0.3">
      <c r="B33" s="4" t="s">
        <v>125</v>
      </c>
      <c r="C33" s="18" t="s">
        <v>141</v>
      </c>
      <c r="D33" s="19" t="s">
        <v>98</v>
      </c>
      <c r="E33" s="19" t="s">
        <v>98</v>
      </c>
      <c r="F33" s="19" t="s">
        <v>98</v>
      </c>
      <c r="G33" s="19" t="s">
        <v>98</v>
      </c>
      <c r="H33" s="19" t="s">
        <v>98</v>
      </c>
      <c r="I33" s="19" t="s">
        <v>98</v>
      </c>
      <c r="J33" s="19" t="s">
        <v>98</v>
      </c>
      <c r="K33" s="19" t="s">
        <v>98</v>
      </c>
      <c r="L33" s="19" t="s">
        <v>98</v>
      </c>
      <c r="M33" s="19" t="s">
        <v>98</v>
      </c>
      <c r="N33" s="19" t="s">
        <v>98</v>
      </c>
      <c r="O33" s="19" t="s">
        <v>98</v>
      </c>
      <c r="P33" s="19" t="s">
        <v>98</v>
      </c>
      <c r="Q33" s="19" t="s">
        <v>98</v>
      </c>
      <c r="R33" s="19" t="s">
        <v>98</v>
      </c>
      <c r="S33" s="19" t="s">
        <v>98</v>
      </c>
      <c r="T33" s="19" t="s">
        <v>98</v>
      </c>
    </row>
    <row r="34" spans="2:22" ht="26.1" customHeight="1" thickBot="1" x14ac:dyDescent="0.35">
      <c r="B34" s="16" t="s">
        <v>126</v>
      </c>
      <c r="C34" s="28">
        <v>2</v>
      </c>
      <c r="D34" s="29">
        <v>49</v>
      </c>
      <c r="E34" s="29">
        <v>1071</v>
      </c>
      <c r="F34" s="29">
        <v>244</v>
      </c>
      <c r="G34" s="29">
        <v>827</v>
      </c>
      <c r="H34" s="29">
        <v>112</v>
      </c>
      <c r="I34" s="21">
        <v>39</v>
      </c>
      <c r="J34" s="29">
        <v>73</v>
      </c>
      <c r="K34" s="29">
        <v>11</v>
      </c>
      <c r="L34" s="29">
        <v>6</v>
      </c>
      <c r="M34" s="29">
        <v>5</v>
      </c>
      <c r="N34" s="29">
        <v>394</v>
      </c>
      <c r="O34" s="29">
        <v>54</v>
      </c>
      <c r="P34" s="29">
        <v>468</v>
      </c>
      <c r="Q34" s="29">
        <v>360</v>
      </c>
      <c r="R34" s="29">
        <v>74.826999999999998</v>
      </c>
      <c r="S34" s="29">
        <v>17.141999999999999</v>
      </c>
      <c r="T34" s="29">
        <v>79</v>
      </c>
    </row>
    <row r="35" spans="2:22" s="2" customFormat="1" ht="20.100000000000001" customHeight="1" thickTop="1" x14ac:dyDescent="0.3">
      <c r="B35" s="3" t="s">
        <v>130</v>
      </c>
      <c r="C35" s="3"/>
      <c r="K35" s="17" t="s">
        <v>135</v>
      </c>
      <c r="P35" s="3"/>
      <c r="Q35" s="3"/>
      <c r="R35" s="3"/>
      <c r="S35" s="3"/>
      <c r="T35" s="3"/>
      <c r="U35" s="3"/>
      <c r="V35" s="3"/>
    </row>
    <row r="36" spans="2:22" s="2" customFormat="1" ht="9.9499999999999993" customHeight="1" x14ac:dyDescent="0.3">
      <c r="B36" s="79" t="s">
        <v>123</v>
      </c>
      <c r="C36" s="80"/>
      <c r="D36" s="80"/>
      <c r="E36" s="80"/>
      <c r="F36" s="80"/>
      <c r="G36" s="80"/>
      <c r="H36" s="80"/>
      <c r="I36" s="80"/>
      <c r="J36" s="80"/>
      <c r="K36" s="79" t="s">
        <v>113</v>
      </c>
      <c r="L36" s="80"/>
      <c r="M36" s="80"/>
      <c r="N36" s="80"/>
      <c r="O36" s="80"/>
      <c r="P36" s="80"/>
      <c r="Q36" s="80"/>
      <c r="R36" s="80"/>
      <c r="S36" s="3"/>
      <c r="T36" s="3"/>
      <c r="U36" s="3"/>
      <c r="V36" s="3"/>
    </row>
    <row r="37" spans="2:22" s="2" customFormat="1" ht="9.9499999999999993" customHeight="1" x14ac:dyDescent="0.3">
      <c r="B37" s="80"/>
      <c r="C37" s="80"/>
      <c r="D37" s="80"/>
      <c r="E37" s="80"/>
      <c r="F37" s="80"/>
      <c r="G37" s="80"/>
      <c r="H37" s="80"/>
      <c r="I37" s="80"/>
      <c r="J37" s="80"/>
      <c r="K37" s="80"/>
      <c r="L37" s="80"/>
      <c r="M37" s="80"/>
      <c r="N37" s="80"/>
      <c r="O37" s="80"/>
      <c r="P37" s="80"/>
      <c r="Q37" s="80"/>
      <c r="R37" s="80"/>
      <c r="S37" s="3"/>
      <c r="T37" s="3"/>
      <c r="U37" s="3"/>
      <c r="V37" s="3"/>
    </row>
    <row r="38" spans="2:22" s="2" customFormat="1" ht="9.9499999999999993" customHeight="1" x14ac:dyDescent="0.3">
      <c r="B38" s="80"/>
      <c r="C38" s="80"/>
      <c r="D38" s="80"/>
      <c r="E38" s="80"/>
      <c r="F38" s="80"/>
      <c r="G38" s="80"/>
      <c r="H38" s="80"/>
      <c r="I38" s="80"/>
      <c r="J38" s="80"/>
      <c r="K38" s="80"/>
      <c r="L38" s="80"/>
      <c r="M38" s="80"/>
      <c r="N38" s="80"/>
      <c r="O38" s="80"/>
      <c r="P38" s="80"/>
      <c r="Q38" s="80"/>
      <c r="R38" s="80"/>
      <c r="S38" s="3"/>
      <c r="T38" s="3"/>
      <c r="U38" s="3"/>
      <c r="V38" s="3"/>
    </row>
    <row r="39" spans="2:22" s="2" customFormat="1" ht="9.9499999999999993" customHeight="1" x14ac:dyDescent="0.3">
      <c r="B39" s="3"/>
      <c r="C39" s="3"/>
      <c r="Q39" s="3"/>
      <c r="R39" s="3"/>
      <c r="S39" s="3"/>
      <c r="T39" s="3"/>
      <c r="U39" s="3"/>
      <c r="V39" s="3"/>
    </row>
  </sheetData>
  <mergeCells count="52">
    <mergeCell ref="B36:J38"/>
    <mergeCell ref="K36:R38"/>
    <mergeCell ref="S24:S26"/>
    <mergeCell ref="T24:T26"/>
    <mergeCell ref="E25:E26"/>
    <mergeCell ref="F25:F26"/>
    <mergeCell ref="G25:G26"/>
    <mergeCell ref="H25:H26"/>
    <mergeCell ref="I25:I26"/>
    <mergeCell ref="J25:J26"/>
    <mergeCell ref="K25:K26"/>
    <mergeCell ref="L25:L26"/>
    <mergeCell ref="M25:M26"/>
    <mergeCell ref="N25:N26"/>
    <mergeCell ref="O25:O26"/>
    <mergeCell ref="P25:P26"/>
    <mergeCell ref="Q25:Q26"/>
    <mergeCell ref="N5:O5"/>
    <mergeCell ref="P5:Q5"/>
    <mergeCell ref="B17:J19"/>
    <mergeCell ref="K17:R19"/>
    <mergeCell ref="B24:B26"/>
    <mergeCell ref="C24:C26"/>
    <mergeCell ref="D24:D26"/>
    <mergeCell ref="E24:G24"/>
    <mergeCell ref="H24:J24"/>
    <mergeCell ref="K24:M24"/>
    <mergeCell ref="N24:O24"/>
    <mergeCell ref="P24:Q24"/>
    <mergeCell ref="R24:R26"/>
    <mergeCell ref="R5:R7"/>
    <mergeCell ref="B5:B7"/>
    <mergeCell ref="S5:S7"/>
    <mergeCell ref="T5:T7"/>
    <mergeCell ref="E6:E7"/>
    <mergeCell ref="F6:F7"/>
    <mergeCell ref="G6:G7"/>
    <mergeCell ref="H6:H7"/>
    <mergeCell ref="I6:I7"/>
    <mergeCell ref="K5:M5"/>
    <mergeCell ref="K6:K7"/>
    <mergeCell ref="L6:L7"/>
    <mergeCell ref="M6:M7"/>
    <mergeCell ref="N6:N7"/>
    <mergeCell ref="O6:O7"/>
    <mergeCell ref="P6:P7"/>
    <mergeCell ref="Q6:Q7"/>
    <mergeCell ref="C5:C7"/>
    <mergeCell ref="D5:D7"/>
    <mergeCell ref="E5:G5"/>
    <mergeCell ref="H5:J5"/>
    <mergeCell ref="J6:J7"/>
  </mergeCells>
  <phoneticPr fontId="3" type="noConversion"/>
  <pageMargins left="0.7" right="0.7" top="0.75" bottom="0.75" header="0.3" footer="0.3"/>
  <pageSetup paperSize="9" scale="57" orientation="landscape" verticalDpi="0" r:id="rId1"/>
  <rowBreaks count="1" manualBreakCount="1">
    <brk id="39" max="20" man="1"/>
  </rowBreaks>
  <colBreaks count="1" manualBreakCount="1">
    <brk id="10"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V35"/>
  <sheetViews>
    <sheetView view="pageBreakPreview" zoomScale="90" zoomScaleNormal="100" zoomScaleSheetLayoutView="90" workbookViewId="0">
      <selection activeCell="B25" activeCellId="1" sqref="B5:T7 B25:T27"/>
    </sheetView>
  </sheetViews>
  <sheetFormatPr defaultRowHeight="12" x14ac:dyDescent="0.3"/>
  <cols>
    <col min="1" max="1" width="2.125" style="3" customWidth="1"/>
    <col min="2" max="2" width="13.25" style="3" customWidth="1"/>
    <col min="3" max="3" width="11" style="3" customWidth="1"/>
    <col min="4" max="8" width="11" style="2" customWidth="1"/>
    <col min="9" max="10" width="7.125" style="2" customWidth="1"/>
    <col min="11" max="11" width="11" style="2" customWidth="1"/>
    <col min="12" max="13" width="8" style="2" customWidth="1"/>
    <col min="14" max="15" width="12.5" style="2" customWidth="1"/>
    <col min="16" max="16" width="11" style="2" customWidth="1"/>
    <col min="17" max="19" width="11" style="3" customWidth="1"/>
    <col min="20" max="20" width="8.625" style="3" customWidth="1"/>
    <col min="21" max="21" width="2.625" style="3" customWidth="1"/>
    <col min="22" max="16384" width="9" style="3"/>
  </cols>
  <sheetData>
    <row r="2" spans="2:22" ht="15" x14ac:dyDescent="0.3">
      <c r="B2" s="1" t="s">
        <v>20</v>
      </c>
      <c r="C2" s="1"/>
    </row>
    <row r="3" spans="2:22" ht="12" customHeight="1" x14ac:dyDescent="0.3">
      <c r="T3" s="8"/>
    </row>
    <row r="4" spans="2:22" ht="12" customHeight="1" thickBot="1" x14ac:dyDescent="0.35">
      <c r="T4" s="8" t="s">
        <v>142</v>
      </c>
    </row>
    <row r="5" spans="2:22" ht="42" customHeight="1" thickTop="1" x14ac:dyDescent="0.3">
      <c r="B5" s="87" t="s">
        <v>143</v>
      </c>
      <c r="C5" s="81" t="s">
        <v>133</v>
      </c>
      <c r="D5" s="89" t="s">
        <v>145</v>
      </c>
      <c r="E5" s="81" t="s">
        <v>117</v>
      </c>
      <c r="F5" s="82"/>
      <c r="G5" s="82"/>
      <c r="H5" s="81" t="s">
        <v>90</v>
      </c>
      <c r="I5" s="82"/>
      <c r="J5" s="82"/>
      <c r="K5" s="81" t="s">
        <v>105</v>
      </c>
      <c r="L5" s="82"/>
      <c r="M5" s="82"/>
      <c r="N5" s="89" t="s">
        <v>146</v>
      </c>
      <c r="O5" s="105"/>
      <c r="P5" s="89" t="s">
        <v>128</v>
      </c>
      <c r="Q5" s="105"/>
      <c r="R5" s="81" t="s">
        <v>120</v>
      </c>
      <c r="S5" s="81" t="s">
        <v>121</v>
      </c>
      <c r="T5" s="77" t="s">
        <v>151</v>
      </c>
    </row>
    <row r="6" spans="2:22" ht="20.100000000000001" customHeight="1" x14ac:dyDescent="0.3">
      <c r="B6" s="88"/>
      <c r="C6" s="90"/>
      <c r="D6" s="84"/>
      <c r="E6" s="83"/>
      <c r="F6" s="85" t="s">
        <v>14</v>
      </c>
      <c r="G6" s="85" t="s">
        <v>1</v>
      </c>
      <c r="H6" s="83"/>
      <c r="I6" s="85" t="s">
        <v>0</v>
      </c>
      <c r="J6" s="85" t="s">
        <v>1</v>
      </c>
      <c r="K6" s="83"/>
      <c r="L6" s="85" t="s">
        <v>0</v>
      </c>
      <c r="M6" s="85" t="s">
        <v>3</v>
      </c>
      <c r="N6" s="85" t="s">
        <v>147</v>
      </c>
      <c r="O6" s="85" t="s">
        <v>17</v>
      </c>
      <c r="P6" s="85" t="s">
        <v>148</v>
      </c>
      <c r="Q6" s="85" t="s">
        <v>107</v>
      </c>
      <c r="R6" s="90"/>
      <c r="S6" s="90"/>
      <c r="T6" s="78"/>
    </row>
    <row r="7" spans="2:22" ht="30" customHeight="1" x14ac:dyDescent="0.3">
      <c r="B7" s="88"/>
      <c r="C7" s="83"/>
      <c r="D7" s="84"/>
      <c r="E7" s="84"/>
      <c r="F7" s="84"/>
      <c r="G7" s="84"/>
      <c r="H7" s="84"/>
      <c r="I7" s="84"/>
      <c r="J7" s="84"/>
      <c r="K7" s="84"/>
      <c r="L7" s="84"/>
      <c r="M7" s="84"/>
      <c r="N7" s="84"/>
      <c r="O7" s="84"/>
      <c r="P7" s="84"/>
      <c r="Q7" s="84"/>
      <c r="R7" s="83"/>
      <c r="S7" s="83"/>
      <c r="T7" s="78"/>
    </row>
    <row r="8" spans="2:22" ht="20.100000000000001" customHeight="1" x14ac:dyDescent="0.3">
      <c r="B8" s="5">
        <v>2013</v>
      </c>
      <c r="C8" s="18">
        <v>1</v>
      </c>
      <c r="D8" s="24">
        <v>38</v>
      </c>
      <c r="E8" s="24">
        <v>1013</v>
      </c>
      <c r="F8" s="24">
        <v>1013</v>
      </c>
      <c r="G8" s="24">
        <v>0</v>
      </c>
      <c r="H8" s="24">
        <v>80</v>
      </c>
      <c r="I8" s="24">
        <v>33</v>
      </c>
      <c r="J8" s="24">
        <v>47</v>
      </c>
      <c r="K8" s="24">
        <v>6</v>
      </c>
      <c r="L8" s="24">
        <v>4</v>
      </c>
      <c r="M8" s="24">
        <v>2</v>
      </c>
      <c r="N8" s="24">
        <v>471</v>
      </c>
      <c r="O8" s="24">
        <v>201</v>
      </c>
      <c r="P8" s="24">
        <v>270</v>
      </c>
      <c r="Q8" s="24">
        <v>262</v>
      </c>
      <c r="R8" s="24">
        <v>38.198999999999998</v>
      </c>
      <c r="S8" s="24">
        <v>27.143999999999998</v>
      </c>
      <c r="T8" s="24">
        <v>51</v>
      </c>
    </row>
    <row r="9" spans="2:22" ht="20.100000000000001" customHeight="1" x14ac:dyDescent="0.3">
      <c r="B9" s="4">
        <v>2014</v>
      </c>
      <c r="C9" s="18">
        <v>1</v>
      </c>
      <c r="D9" s="24">
        <v>33</v>
      </c>
      <c r="E9" s="24">
        <v>851</v>
      </c>
      <c r="F9" s="24">
        <v>851</v>
      </c>
      <c r="G9" s="24">
        <v>0</v>
      </c>
      <c r="H9" s="24">
        <v>67</v>
      </c>
      <c r="I9" s="24">
        <v>30</v>
      </c>
      <c r="J9" s="24">
        <v>37</v>
      </c>
      <c r="K9" s="24">
        <v>6</v>
      </c>
      <c r="L9" s="24">
        <v>4</v>
      </c>
      <c r="M9" s="24">
        <v>2</v>
      </c>
      <c r="N9" s="24">
        <v>372</v>
      </c>
      <c r="O9" s="24">
        <v>201</v>
      </c>
      <c r="P9" s="24">
        <v>240</v>
      </c>
      <c r="Q9" s="24">
        <v>220</v>
      </c>
      <c r="R9" s="24">
        <v>38.198999999999998</v>
      </c>
      <c r="S9" s="24">
        <v>27.073</v>
      </c>
      <c r="T9" s="24">
        <v>56</v>
      </c>
    </row>
    <row r="10" spans="2:22" ht="20.100000000000001" customHeight="1" x14ac:dyDescent="0.3">
      <c r="B10" s="4">
        <v>2015</v>
      </c>
      <c r="C10" s="18">
        <v>1</v>
      </c>
      <c r="D10" s="24">
        <v>30</v>
      </c>
      <c r="E10" s="24">
        <v>697</v>
      </c>
      <c r="F10" s="24">
        <v>697</v>
      </c>
      <c r="G10" s="24">
        <v>0</v>
      </c>
      <c r="H10" s="24">
        <v>65</v>
      </c>
      <c r="I10" s="24">
        <v>30</v>
      </c>
      <c r="J10" s="24">
        <v>35</v>
      </c>
      <c r="K10" s="24">
        <v>7</v>
      </c>
      <c r="L10" s="24">
        <v>3</v>
      </c>
      <c r="M10" s="24">
        <v>4</v>
      </c>
      <c r="N10" s="24">
        <v>383</v>
      </c>
      <c r="O10" s="24">
        <v>219</v>
      </c>
      <c r="P10" s="24">
        <v>260</v>
      </c>
      <c r="Q10" s="24">
        <v>250</v>
      </c>
      <c r="R10" s="24">
        <v>38.198999999999998</v>
      </c>
      <c r="S10" s="24">
        <v>27.074000000000002</v>
      </c>
      <c r="T10" s="24">
        <v>49</v>
      </c>
    </row>
    <row r="11" spans="2:22" ht="20.100000000000001" customHeight="1" x14ac:dyDescent="0.3">
      <c r="B11" s="4">
        <v>2016</v>
      </c>
      <c r="C11" s="18">
        <v>1</v>
      </c>
      <c r="D11" s="24">
        <v>30</v>
      </c>
      <c r="E11" s="24">
        <v>655</v>
      </c>
      <c r="F11" s="24">
        <v>655</v>
      </c>
      <c r="G11" s="24">
        <v>0</v>
      </c>
      <c r="H11" s="24">
        <v>67</v>
      </c>
      <c r="I11" s="24">
        <v>33</v>
      </c>
      <c r="J11" s="24">
        <v>34</v>
      </c>
      <c r="K11" s="24">
        <v>7</v>
      </c>
      <c r="L11" s="24">
        <v>3</v>
      </c>
      <c r="M11" s="24">
        <v>4</v>
      </c>
      <c r="N11" s="24">
        <v>243</v>
      </c>
      <c r="O11" s="24">
        <v>150</v>
      </c>
      <c r="P11" s="24">
        <v>225</v>
      </c>
      <c r="Q11" s="24">
        <v>215</v>
      </c>
      <c r="R11" s="24">
        <v>38.198999999999998</v>
      </c>
      <c r="S11" s="24">
        <v>26.727</v>
      </c>
      <c r="T11" s="24">
        <v>49</v>
      </c>
    </row>
    <row r="12" spans="2:22" ht="20.100000000000001" customHeight="1" x14ac:dyDescent="0.3">
      <c r="B12" s="4">
        <v>2017</v>
      </c>
      <c r="C12" s="18">
        <v>1</v>
      </c>
      <c r="D12" s="24">
        <v>30</v>
      </c>
      <c r="E12" s="24">
        <v>635</v>
      </c>
      <c r="F12" s="24">
        <v>635</v>
      </c>
      <c r="G12" s="24">
        <v>0</v>
      </c>
      <c r="H12" s="24">
        <v>69</v>
      </c>
      <c r="I12" s="24">
        <v>36</v>
      </c>
      <c r="J12" s="24">
        <v>33</v>
      </c>
      <c r="K12" s="24">
        <v>6</v>
      </c>
      <c r="L12" s="24">
        <v>3</v>
      </c>
      <c r="M12" s="24">
        <v>3</v>
      </c>
      <c r="N12" s="24">
        <v>202</v>
      </c>
      <c r="O12" s="24">
        <v>121</v>
      </c>
      <c r="P12" s="24">
        <v>200</v>
      </c>
      <c r="Q12" s="24">
        <v>177</v>
      </c>
      <c r="R12" s="24">
        <v>38.198999999999998</v>
      </c>
      <c r="S12" s="24">
        <v>26.427</v>
      </c>
      <c r="T12" s="24">
        <v>49</v>
      </c>
    </row>
    <row r="13" spans="2:22" s="7" customFormat="1" ht="26.1" customHeight="1" x14ac:dyDescent="0.3">
      <c r="B13" s="6">
        <v>2018</v>
      </c>
      <c r="C13" s="26">
        <v>1</v>
      </c>
      <c r="D13" s="30">
        <v>28</v>
      </c>
      <c r="E13" s="30">
        <v>544</v>
      </c>
      <c r="F13" s="30">
        <v>544</v>
      </c>
      <c r="G13" s="30">
        <v>0</v>
      </c>
      <c r="H13" s="30">
        <v>66</v>
      </c>
      <c r="I13" s="30">
        <v>29</v>
      </c>
      <c r="J13" s="30">
        <v>37</v>
      </c>
      <c r="K13" s="30">
        <v>8</v>
      </c>
      <c r="L13" s="30">
        <v>2</v>
      </c>
      <c r="M13" s="30">
        <v>6</v>
      </c>
      <c r="N13" s="30">
        <v>243</v>
      </c>
      <c r="O13" s="30">
        <v>162</v>
      </c>
      <c r="P13" s="30">
        <v>160</v>
      </c>
      <c r="Q13" s="30">
        <v>156</v>
      </c>
      <c r="R13" s="30">
        <v>38.198999999999998</v>
      </c>
      <c r="S13" s="30">
        <v>26.427</v>
      </c>
      <c r="T13" s="30">
        <v>47</v>
      </c>
    </row>
    <row r="14" spans="2:22" ht="26.1" customHeight="1" x14ac:dyDescent="0.3">
      <c r="B14" s="4" t="s">
        <v>144</v>
      </c>
      <c r="C14" s="18">
        <v>1</v>
      </c>
      <c r="D14" s="24">
        <v>28</v>
      </c>
      <c r="E14" s="24">
        <v>544</v>
      </c>
      <c r="F14" s="24">
        <v>544</v>
      </c>
      <c r="G14" s="24">
        <v>0</v>
      </c>
      <c r="H14" s="24">
        <v>66</v>
      </c>
      <c r="I14" s="24">
        <v>29</v>
      </c>
      <c r="J14" s="24">
        <v>37</v>
      </c>
      <c r="K14" s="24">
        <v>8</v>
      </c>
      <c r="L14" s="24">
        <v>2</v>
      </c>
      <c r="M14" s="24">
        <v>6</v>
      </c>
      <c r="N14" s="24">
        <v>243</v>
      </c>
      <c r="O14" s="24">
        <v>162</v>
      </c>
      <c r="P14" s="24">
        <v>160</v>
      </c>
      <c r="Q14" s="24">
        <v>156</v>
      </c>
      <c r="R14" s="24">
        <v>38.198999999999998</v>
      </c>
      <c r="S14" s="24">
        <v>26.427</v>
      </c>
      <c r="T14" s="24">
        <v>47</v>
      </c>
    </row>
    <row r="15" spans="2:22" ht="26.1" customHeight="1" thickBot="1" x14ac:dyDescent="0.35">
      <c r="B15" s="16" t="s">
        <v>19</v>
      </c>
      <c r="C15" s="28">
        <v>0</v>
      </c>
      <c r="D15" s="31">
        <v>0</v>
      </c>
      <c r="E15" s="31">
        <v>0</v>
      </c>
      <c r="F15" s="31">
        <v>0</v>
      </c>
      <c r="G15" s="31">
        <v>0</v>
      </c>
      <c r="H15" s="31">
        <v>0</v>
      </c>
      <c r="I15" s="31">
        <v>0</v>
      </c>
      <c r="J15" s="31">
        <v>0</v>
      </c>
      <c r="K15" s="31">
        <v>0</v>
      </c>
      <c r="L15" s="31">
        <v>0</v>
      </c>
      <c r="M15" s="31">
        <v>0</v>
      </c>
      <c r="N15" s="31">
        <v>0</v>
      </c>
      <c r="O15" s="31">
        <v>0</v>
      </c>
      <c r="P15" s="31">
        <v>0</v>
      </c>
      <c r="Q15" s="31">
        <v>0</v>
      </c>
      <c r="R15" s="31">
        <v>0</v>
      </c>
      <c r="S15" s="31">
        <v>0</v>
      </c>
      <c r="T15" s="31">
        <v>0</v>
      </c>
    </row>
    <row r="16" spans="2:22" s="2" customFormat="1" ht="20.100000000000001" customHeight="1" thickTop="1" x14ac:dyDescent="0.3">
      <c r="B16" s="3" t="s">
        <v>163</v>
      </c>
      <c r="C16" s="3"/>
      <c r="K16" s="17" t="s">
        <v>164</v>
      </c>
      <c r="Q16" s="3"/>
      <c r="R16" s="3"/>
      <c r="S16" s="3"/>
      <c r="T16" s="3"/>
      <c r="U16" s="3"/>
      <c r="V16" s="3"/>
    </row>
    <row r="17" spans="2:22" s="2" customFormat="1" ht="9.9499999999999993" customHeight="1" x14ac:dyDescent="0.3">
      <c r="B17" s="79" t="s">
        <v>149</v>
      </c>
      <c r="C17" s="80"/>
      <c r="D17" s="80"/>
      <c r="E17" s="80"/>
      <c r="F17" s="80"/>
      <c r="G17" s="80"/>
      <c r="H17" s="80"/>
      <c r="I17" s="80"/>
      <c r="J17" s="80"/>
      <c r="K17" s="79" t="s">
        <v>150</v>
      </c>
      <c r="L17" s="80"/>
      <c r="M17" s="80"/>
      <c r="N17" s="80"/>
      <c r="O17" s="80"/>
      <c r="P17" s="80"/>
      <c r="Q17" s="80"/>
      <c r="R17" s="80"/>
      <c r="S17" s="80"/>
      <c r="T17" s="3"/>
      <c r="U17" s="3"/>
      <c r="V17" s="3"/>
    </row>
    <row r="18" spans="2:22" s="2" customFormat="1" ht="9.9499999999999993" customHeight="1" x14ac:dyDescent="0.3">
      <c r="B18" s="80"/>
      <c r="C18" s="80"/>
      <c r="D18" s="80"/>
      <c r="E18" s="80"/>
      <c r="F18" s="80"/>
      <c r="G18" s="80"/>
      <c r="H18" s="80"/>
      <c r="I18" s="80"/>
      <c r="J18" s="80"/>
      <c r="K18" s="80"/>
      <c r="L18" s="80"/>
      <c r="M18" s="80"/>
      <c r="N18" s="80"/>
      <c r="O18" s="80"/>
      <c r="P18" s="80"/>
      <c r="Q18" s="80"/>
      <c r="R18" s="80"/>
      <c r="S18" s="80"/>
      <c r="T18" s="3"/>
      <c r="U18" s="3"/>
      <c r="V18" s="3"/>
    </row>
    <row r="19" spans="2:22" s="2" customFormat="1" ht="9.9499999999999993" customHeight="1" x14ac:dyDescent="0.3">
      <c r="B19" s="80"/>
      <c r="C19" s="80"/>
      <c r="D19" s="80"/>
      <c r="E19" s="80"/>
      <c r="F19" s="80"/>
      <c r="G19" s="80"/>
      <c r="H19" s="80"/>
      <c r="I19" s="80"/>
      <c r="J19" s="80"/>
      <c r="K19" s="80"/>
      <c r="L19" s="80"/>
      <c r="M19" s="80"/>
      <c r="N19" s="80"/>
      <c r="O19" s="80"/>
      <c r="P19" s="80"/>
      <c r="Q19" s="80"/>
      <c r="R19" s="80"/>
      <c r="S19" s="80"/>
      <c r="T19" s="3"/>
      <c r="U19" s="3"/>
      <c r="V19" s="3"/>
    </row>
    <row r="20" spans="2:22" s="2" customFormat="1" ht="9.9499999999999993" customHeight="1" x14ac:dyDescent="0.3">
      <c r="B20" s="3"/>
      <c r="C20" s="3"/>
      <c r="Q20" s="3"/>
      <c r="R20" s="3"/>
      <c r="S20" s="3"/>
      <c r="T20" s="3"/>
      <c r="U20" s="3"/>
      <c r="V20" s="3"/>
    </row>
    <row r="22" spans="2:22" ht="15" x14ac:dyDescent="0.3">
      <c r="B22" s="1" t="s">
        <v>230</v>
      </c>
      <c r="C22" s="1"/>
    </row>
    <row r="23" spans="2:22" ht="12" customHeight="1" x14ac:dyDescent="0.3">
      <c r="T23" s="8"/>
    </row>
    <row r="24" spans="2:22" ht="12" customHeight="1" thickBot="1" x14ac:dyDescent="0.35">
      <c r="T24" s="8" t="s">
        <v>152</v>
      </c>
    </row>
    <row r="25" spans="2:22" ht="42" customHeight="1" thickTop="1" x14ac:dyDescent="0.3">
      <c r="B25" s="87" t="s">
        <v>85</v>
      </c>
      <c r="C25" s="81" t="s">
        <v>133</v>
      </c>
      <c r="D25" s="89" t="s">
        <v>153</v>
      </c>
      <c r="E25" s="81" t="s">
        <v>117</v>
      </c>
      <c r="F25" s="82"/>
      <c r="G25" s="82"/>
      <c r="H25" s="91" t="s">
        <v>90</v>
      </c>
      <c r="I25" s="108"/>
      <c r="J25" s="108"/>
      <c r="K25" s="108" t="s">
        <v>105</v>
      </c>
      <c r="L25" s="108"/>
      <c r="M25" s="117"/>
      <c r="N25" s="106" t="s">
        <v>154</v>
      </c>
      <c r="O25" s="118"/>
      <c r="P25" s="118"/>
      <c r="Q25" s="87"/>
      <c r="R25" s="91" t="s">
        <v>159</v>
      </c>
      <c r="S25" s="108"/>
      <c r="T25" s="108"/>
    </row>
    <row r="26" spans="2:22" ht="20.100000000000001" customHeight="1" x14ac:dyDescent="0.3">
      <c r="B26" s="88"/>
      <c r="C26" s="90"/>
      <c r="D26" s="84"/>
      <c r="E26" s="83"/>
      <c r="F26" s="85" t="s">
        <v>14</v>
      </c>
      <c r="G26" s="85" t="s">
        <v>1</v>
      </c>
      <c r="H26" s="83"/>
      <c r="I26" s="99" t="s">
        <v>1</v>
      </c>
      <c r="J26" s="100"/>
      <c r="K26" s="90"/>
      <c r="L26" s="99" t="s">
        <v>3</v>
      </c>
      <c r="M26" s="100"/>
      <c r="N26" s="86" t="s">
        <v>155</v>
      </c>
      <c r="O26" s="86" t="s">
        <v>156</v>
      </c>
      <c r="P26" s="86" t="s">
        <v>157</v>
      </c>
      <c r="Q26" s="86" t="s">
        <v>158</v>
      </c>
      <c r="R26" s="86" t="s">
        <v>160</v>
      </c>
      <c r="S26" s="99" t="s">
        <v>161</v>
      </c>
      <c r="T26" s="119"/>
    </row>
    <row r="27" spans="2:22" ht="36" customHeight="1" x14ac:dyDescent="0.3">
      <c r="B27" s="88"/>
      <c r="C27" s="83"/>
      <c r="D27" s="84"/>
      <c r="E27" s="84"/>
      <c r="F27" s="84"/>
      <c r="G27" s="84"/>
      <c r="H27" s="84"/>
      <c r="I27" s="93"/>
      <c r="J27" s="101"/>
      <c r="K27" s="83"/>
      <c r="L27" s="93"/>
      <c r="M27" s="101"/>
      <c r="N27" s="83"/>
      <c r="O27" s="83"/>
      <c r="P27" s="83"/>
      <c r="Q27" s="83"/>
      <c r="R27" s="83"/>
      <c r="S27" s="93"/>
      <c r="T27" s="110"/>
    </row>
    <row r="28" spans="2:22" s="7" customFormat="1" ht="30" customHeight="1" thickBot="1" x14ac:dyDescent="0.35">
      <c r="B28" s="6">
        <v>2018</v>
      </c>
      <c r="C28" s="26">
        <v>6</v>
      </c>
      <c r="D28" s="30">
        <v>456</v>
      </c>
      <c r="E28" s="30">
        <v>86755</v>
      </c>
      <c r="F28" s="30">
        <v>40056</v>
      </c>
      <c r="G28" s="30">
        <v>46699</v>
      </c>
      <c r="H28" s="30">
        <v>2752</v>
      </c>
      <c r="I28" s="116">
        <v>700</v>
      </c>
      <c r="J28" s="116"/>
      <c r="K28" s="30">
        <v>2155</v>
      </c>
      <c r="L28" s="116">
        <v>1089</v>
      </c>
      <c r="M28" s="116"/>
      <c r="N28" s="30">
        <v>14315</v>
      </c>
      <c r="O28" s="30" t="s">
        <v>165</v>
      </c>
      <c r="P28" s="30" t="s">
        <v>165</v>
      </c>
      <c r="Q28" s="30" t="s">
        <v>165</v>
      </c>
      <c r="R28" s="30">
        <v>154339</v>
      </c>
      <c r="S28" s="116">
        <v>14871</v>
      </c>
      <c r="T28" s="116"/>
    </row>
    <row r="29" spans="2:22" s="2" customFormat="1" ht="18.75" customHeight="1" thickTop="1" x14ac:dyDescent="0.3">
      <c r="B29" s="113" t="s">
        <v>458</v>
      </c>
      <c r="C29" s="115"/>
      <c r="D29" s="115"/>
      <c r="E29" s="115"/>
      <c r="F29" s="115"/>
      <c r="G29" s="115"/>
      <c r="H29" s="115"/>
      <c r="I29" s="115"/>
      <c r="J29" s="115"/>
      <c r="K29" s="113" t="s">
        <v>457</v>
      </c>
      <c r="L29" s="113"/>
      <c r="M29" s="113"/>
      <c r="N29" s="113"/>
      <c r="O29" s="113"/>
      <c r="P29" s="113"/>
      <c r="Q29" s="113"/>
      <c r="R29" s="113"/>
      <c r="S29" s="113"/>
      <c r="T29" s="3"/>
      <c r="U29" s="3"/>
      <c r="V29" s="3"/>
    </row>
    <row r="30" spans="2:22" s="2" customFormat="1" ht="9.9499999999999993" customHeight="1" x14ac:dyDescent="0.3">
      <c r="B30" s="80"/>
      <c r="C30" s="80"/>
      <c r="D30" s="80"/>
      <c r="E30" s="80"/>
      <c r="F30" s="80"/>
      <c r="G30" s="80"/>
      <c r="H30" s="80"/>
      <c r="I30" s="80"/>
      <c r="J30" s="80"/>
      <c r="K30" s="114"/>
      <c r="L30" s="114"/>
      <c r="M30" s="114"/>
      <c r="N30" s="114"/>
      <c r="O30" s="114"/>
      <c r="P30" s="114"/>
      <c r="Q30" s="114"/>
      <c r="R30" s="114"/>
      <c r="S30" s="114"/>
      <c r="T30" s="3"/>
      <c r="U30" s="3"/>
      <c r="V30" s="3"/>
    </row>
    <row r="31" spans="2:22" s="2" customFormat="1" ht="9.9499999999999993" customHeight="1" x14ac:dyDescent="0.3">
      <c r="B31" s="80"/>
      <c r="C31" s="80"/>
      <c r="D31" s="80"/>
      <c r="E31" s="80"/>
      <c r="F31" s="80"/>
      <c r="G31" s="80"/>
      <c r="H31" s="80"/>
      <c r="I31" s="80"/>
      <c r="J31" s="80"/>
      <c r="K31" s="114"/>
      <c r="L31" s="114"/>
      <c r="M31" s="114"/>
      <c r="N31" s="114"/>
      <c r="O31" s="114"/>
      <c r="P31" s="114"/>
      <c r="Q31" s="114"/>
      <c r="R31" s="114"/>
      <c r="S31" s="114"/>
      <c r="T31" s="3"/>
      <c r="U31" s="3"/>
      <c r="V31" s="3"/>
    </row>
    <row r="32" spans="2:22" s="2" customFormat="1" ht="9.9499999999999993" customHeight="1" x14ac:dyDescent="0.3">
      <c r="B32" s="80"/>
      <c r="C32" s="80"/>
      <c r="D32" s="80"/>
      <c r="E32" s="80"/>
      <c r="F32" s="80"/>
      <c r="G32" s="80"/>
      <c r="H32" s="80"/>
      <c r="I32" s="80"/>
      <c r="J32" s="80"/>
      <c r="K32" s="114"/>
      <c r="L32" s="114"/>
      <c r="M32" s="114"/>
      <c r="N32" s="114"/>
      <c r="O32" s="114"/>
      <c r="P32" s="114"/>
      <c r="Q32" s="114"/>
      <c r="R32" s="114"/>
      <c r="S32" s="114"/>
      <c r="T32" s="3"/>
      <c r="U32" s="3"/>
      <c r="V32" s="3"/>
    </row>
    <row r="33" spans="2:22" s="2" customFormat="1" ht="9.9499999999999993" customHeight="1" x14ac:dyDescent="0.3">
      <c r="B33" s="80"/>
      <c r="C33" s="80"/>
      <c r="D33" s="80"/>
      <c r="E33" s="80"/>
      <c r="F33" s="80"/>
      <c r="G33" s="80"/>
      <c r="H33" s="80"/>
      <c r="I33" s="80"/>
      <c r="J33" s="80"/>
      <c r="K33" s="114"/>
      <c r="L33" s="114"/>
      <c r="M33" s="114"/>
      <c r="N33" s="114"/>
      <c r="O33" s="114"/>
      <c r="P33" s="114"/>
      <c r="Q33" s="114"/>
      <c r="R33" s="114"/>
      <c r="S33" s="114"/>
      <c r="T33" s="3"/>
      <c r="U33" s="3"/>
      <c r="V33" s="3"/>
    </row>
    <row r="34" spans="2:22" x14ac:dyDescent="0.3">
      <c r="B34" s="80"/>
      <c r="C34" s="80"/>
      <c r="D34" s="80"/>
      <c r="E34" s="80"/>
      <c r="F34" s="80"/>
      <c r="G34" s="80"/>
      <c r="H34" s="80"/>
      <c r="I34" s="80"/>
      <c r="J34" s="80"/>
      <c r="K34" s="114"/>
      <c r="L34" s="114"/>
      <c r="M34" s="114"/>
      <c r="N34" s="114"/>
      <c r="O34" s="114"/>
      <c r="P34" s="114"/>
      <c r="Q34" s="114"/>
      <c r="R34" s="114"/>
      <c r="S34" s="114"/>
    </row>
    <row r="35" spans="2:22" x14ac:dyDescent="0.3">
      <c r="B35" s="80"/>
      <c r="C35" s="80"/>
      <c r="D35" s="80"/>
      <c r="E35" s="80"/>
      <c r="F35" s="80"/>
      <c r="G35" s="80"/>
      <c r="H35" s="80"/>
      <c r="I35" s="80"/>
      <c r="J35" s="80"/>
    </row>
  </sheetData>
  <mergeCells count="52">
    <mergeCell ref="P5:Q5"/>
    <mergeCell ref="R5:R7"/>
    <mergeCell ref="S5:S7"/>
    <mergeCell ref="T5:T7"/>
    <mergeCell ref="O6:O7"/>
    <mergeCell ref="P6:P7"/>
    <mergeCell ref="Q6:Q7"/>
    <mergeCell ref="K5:M5"/>
    <mergeCell ref="K6:K7"/>
    <mergeCell ref="L6:L7"/>
    <mergeCell ref="M6:M7"/>
    <mergeCell ref="N6:N7"/>
    <mergeCell ref="N5:O5"/>
    <mergeCell ref="B5:B7"/>
    <mergeCell ref="C5:C7"/>
    <mergeCell ref="D5:D7"/>
    <mergeCell ref="E5:G5"/>
    <mergeCell ref="H5:J5"/>
    <mergeCell ref="J6:J7"/>
    <mergeCell ref="E6:E7"/>
    <mergeCell ref="F6:F7"/>
    <mergeCell ref="G6:G7"/>
    <mergeCell ref="H6:H7"/>
    <mergeCell ref="I6:I7"/>
    <mergeCell ref="P26:P27"/>
    <mergeCell ref="Q26:Q27"/>
    <mergeCell ref="K25:M25"/>
    <mergeCell ref="N25:Q25"/>
    <mergeCell ref="B17:J19"/>
    <mergeCell ref="K17:S19"/>
    <mergeCell ref="B25:B27"/>
    <mergeCell ref="C25:C27"/>
    <mergeCell ref="D25:D27"/>
    <mergeCell ref="E25:G25"/>
    <mergeCell ref="H25:J25"/>
    <mergeCell ref="R25:T25"/>
    <mergeCell ref="I26:J27"/>
    <mergeCell ref="L26:M27"/>
    <mergeCell ref="R26:R27"/>
    <mergeCell ref="S26:T27"/>
    <mergeCell ref="K29:S34"/>
    <mergeCell ref="B29:J35"/>
    <mergeCell ref="I28:J28"/>
    <mergeCell ref="L28:M28"/>
    <mergeCell ref="S28:T28"/>
    <mergeCell ref="N26:N27"/>
    <mergeCell ref="O26:O27"/>
    <mergeCell ref="E26:E27"/>
    <mergeCell ref="F26:F27"/>
    <mergeCell ref="G26:G27"/>
    <mergeCell ref="H26:H27"/>
    <mergeCell ref="K26:K27"/>
  </mergeCells>
  <phoneticPr fontId="3" type="noConversion"/>
  <pageMargins left="0.7" right="0.7" top="0.75" bottom="0.75" header="0.3" footer="0.3"/>
  <pageSetup paperSize="9" scale="54" orientation="landscape" verticalDpi="0" r:id="rId1"/>
  <colBreaks count="1" manualBreakCount="1">
    <brk id="10" max="4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U27"/>
  <sheetViews>
    <sheetView view="pageBreakPreview" zoomScale="90" zoomScaleNormal="100" zoomScaleSheetLayoutView="90" workbookViewId="0">
      <selection activeCell="B18" activeCellId="1" sqref="B5:S8 B18:S21"/>
    </sheetView>
  </sheetViews>
  <sheetFormatPr defaultRowHeight="12" x14ac:dyDescent="0.3"/>
  <cols>
    <col min="1" max="1" width="2.125" style="3" customWidth="1"/>
    <col min="2" max="2" width="13.25" style="3" customWidth="1"/>
    <col min="3" max="5" width="10.125" style="3" customWidth="1"/>
    <col min="6" max="19" width="10.125" style="2" customWidth="1"/>
    <col min="20" max="20" width="2.625" style="3" customWidth="1"/>
    <col min="21" max="16384" width="9" style="3"/>
  </cols>
  <sheetData>
    <row r="2" spans="2:21" ht="16.5" x14ac:dyDescent="0.3">
      <c r="B2" s="1" t="s">
        <v>231</v>
      </c>
      <c r="C2" s="1"/>
      <c r="D2" s="1"/>
      <c r="E2" s="1"/>
    </row>
    <row r="3" spans="2:21" ht="12" customHeight="1" x14ac:dyDescent="0.3">
      <c r="S3" s="8"/>
    </row>
    <row r="4" spans="2:21" ht="12" customHeight="1" thickBot="1" x14ac:dyDescent="0.35">
      <c r="S4" s="8" t="s">
        <v>166</v>
      </c>
    </row>
    <row r="5" spans="2:21" ht="18" customHeight="1" thickTop="1" x14ac:dyDescent="0.3">
      <c r="B5" s="87" t="s">
        <v>167</v>
      </c>
      <c r="C5" s="81" t="s">
        <v>133</v>
      </c>
      <c r="D5" s="91" t="s">
        <v>168</v>
      </c>
      <c r="E5" s="117"/>
      <c r="F5" s="91" t="s">
        <v>171</v>
      </c>
      <c r="G5" s="117"/>
      <c r="H5" s="91" t="s">
        <v>172</v>
      </c>
      <c r="I5" s="117"/>
      <c r="J5" s="91" t="s">
        <v>173</v>
      </c>
      <c r="K5" s="117"/>
      <c r="L5" s="91" t="s">
        <v>90</v>
      </c>
      <c r="M5" s="117"/>
      <c r="N5" s="91" t="s">
        <v>174</v>
      </c>
      <c r="O5" s="117"/>
      <c r="P5" s="91" t="s">
        <v>175</v>
      </c>
      <c r="Q5" s="117"/>
      <c r="R5" s="91" t="s">
        <v>176</v>
      </c>
      <c r="S5" s="108"/>
    </row>
    <row r="6" spans="2:21" ht="29.25" customHeight="1" x14ac:dyDescent="0.3">
      <c r="B6" s="101"/>
      <c r="C6" s="90"/>
      <c r="D6" s="93"/>
      <c r="E6" s="101"/>
      <c r="F6" s="93"/>
      <c r="G6" s="101"/>
      <c r="H6" s="92"/>
      <c r="I6" s="120"/>
      <c r="J6" s="92"/>
      <c r="K6" s="120"/>
      <c r="L6" s="92"/>
      <c r="M6" s="120"/>
      <c r="N6" s="92"/>
      <c r="O6" s="120"/>
      <c r="P6" s="93"/>
      <c r="Q6" s="101"/>
      <c r="R6" s="93"/>
      <c r="S6" s="110"/>
    </row>
    <row r="7" spans="2:21" ht="20.100000000000001" customHeight="1" x14ac:dyDescent="0.3">
      <c r="B7" s="88"/>
      <c r="C7" s="90"/>
      <c r="D7" s="85" t="s">
        <v>169</v>
      </c>
      <c r="E7" s="85" t="s">
        <v>170</v>
      </c>
      <c r="F7" s="85" t="s">
        <v>169</v>
      </c>
      <c r="G7" s="85" t="s">
        <v>170</v>
      </c>
      <c r="H7" s="83"/>
      <c r="I7" s="85" t="s">
        <v>1</v>
      </c>
      <c r="J7" s="83"/>
      <c r="K7" s="85" t="s">
        <v>1</v>
      </c>
      <c r="L7" s="83"/>
      <c r="M7" s="85" t="s">
        <v>1</v>
      </c>
      <c r="N7" s="83"/>
      <c r="O7" s="85" t="s">
        <v>1</v>
      </c>
      <c r="P7" s="85" t="s">
        <v>169</v>
      </c>
      <c r="Q7" s="85" t="s">
        <v>170</v>
      </c>
      <c r="R7" s="85" t="s">
        <v>169</v>
      </c>
      <c r="S7" s="123" t="s">
        <v>170</v>
      </c>
    </row>
    <row r="8" spans="2:21" ht="30" customHeight="1" x14ac:dyDescent="0.3">
      <c r="B8" s="88"/>
      <c r="C8" s="83"/>
      <c r="D8" s="84"/>
      <c r="E8" s="84"/>
      <c r="F8" s="84"/>
      <c r="G8" s="84"/>
      <c r="H8" s="84"/>
      <c r="I8" s="84"/>
      <c r="J8" s="84"/>
      <c r="K8" s="84"/>
      <c r="L8" s="84"/>
      <c r="M8" s="84"/>
      <c r="N8" s="84"/>
      <c r="O8" s="84"/>
      <c r="P8" s="84"/>
      <c r="Q8" s="84"/>
      <c r="R8" s="84"/>
      <c r="S8" s="78"/>
    </row>
    <row r="9" spans="2:21" s="7" customFormat="1" ht="30" customHeight="1" thickBot="1" x14ac:dyDescent="0.35">
      <c r="B9" s="9">
        <v>2018</v>
      </c>
      <c r="C9" s="20">
        <v>61</v>
      </c>
      <c r="D9" s="20">
        <v>447</v>
      </c>
      <c r="E9" s="20">
        <v>193</v>
      </c>
      <c r="F9" s="25">
        <v>5492</v>
      </c>
      <c r="G9" s="25">
        <v>1510</v>
      </c>
      <c r="H9" s="25">
        <v>12088</v>
      </c>
      <c r="I9" s="25">
        <v>6481</v>
      </c>
      <c r="J9" s="25">
        <v>4052</v>
      </c>
      <c r="K9" s="25">
        <v>1684</v>
      </c>
      <c r="L9" s="25">
        <v>395</v>
      </c>
      <c r="M9" s="25">
        <v>70</v>
      </c>
      <c r="N9" s="25">
        <v>51</v>
      </c>
      <c r="O9" s="25">
        <v>27</v>
      </c>
      <c r="P9" s="25">
        <v>4417</v>
      </c>
      <c r="Q9" s="25">
        <v>830</v>
      </c>
      <c r="R9" s="25">
        <v>5184</v>
      </c>
      <c r="S9" s="25">
        <v>1484</v>
      </c>
    </row>
    <row r="10" spans="2:21" s="2" customFormat="1" ht="20.100000000000001" customHeight="1" thickTop="1" x14ac:dyDescent="0.3">
      <c r="B10" s="3" t="s">
        <v>177</v>
      </c>
      <c r="C10" s="3"/>
      <c r="D10" s="3"/>
      <c r="E10" s="3"/>
      <c r="L10" s="17" t="s">
        <v>178</v>
      </c>
      <c r="T10" s="3"/>
      <c r="U10" s="3"/>
    </row>
    <row r="11" spans="2:21" s="2" customFormat="1" ht="15" customHeight="1" x14ac:dyDescent="0.3">
      <c r="B11" s="3" t="s">
        <v>179</v>
      </c>
      <c r="C11" s="3"/>
      <c r="D11" s="3"/>
      <c r="E11" s="3"/>
      <c r="L11" s="17" t="s">
        <v>180</v>
      </c>
      <c r="T11" s="3"/>
      <c r="U11" s="3"/>
    </row>
    <row r="12" spans="2:21" s="2" customFormat="1" ht="9.9499999999999993" customHeight="1" x14ac:dyDescent="0.3">
      <c r="B12" s="3"/>
      <c r="C12" s="3"/>
      <c r="D12" s="3"/>
      <c r="E12" s="3"/>
      <c r="T12" s="3"/>
      <c r="U12" s="3"/>
    </row>
    <row r="13" spans="2:21" s="2" customFormat="1" ht="9.9499999999999993" customHeight="1" x14ac:dyDescent="0.3">
      <c r="B13" s="3"/>
      <c r="C13" s="3"/>
      <c r="D13" s="3"/>
      <c r="E13" s="3"/>
      <c r="T13" s="3"/>
      <c r="U13" s="3"/>
    </row>
    <row r="14" spans="2:21" s="2" customFormat="1" ht="9.9499999999999993" customHeight="1" x14ac:dyDescent="0.3">
      <c r="B14" s="3"/>
      <c r="C14" s="3"/>
      <c r="D14" s="3"/>
      <c r="E14" s="3"/>
      <c r="T14" s="3"/>
      <c r="U14" s="3"/>
    </row>
    <row r="15" spans="2:21" ht="15" x14ac:dyDescent="0.3">
      <c r="B15" s="1" t="s">
        <v>181</v>
      </c>
      <c r="C15" s="1"/>
      <c r="D15" s="1"/>
      <c r="E15" s="1"/>
    </row>
    <row r="16" spans="2:21" ht="12" customHeight="1" x14ac:dyDescent="0.3">
      <c r="S16" s="8"/>
    </row>
    <row r="17" spans="2:21" ht="12" customHeight="1" thickBot="1" x14ac:dyDescent="0.35">
      <c r="S17" s="8" t="s">
        <v>182</v>
      </c>
    </row>
    <row r="18" spans="2:21" ht="18" customHeight="1" thickTop="1" x14ac:dyDescent="0.3">
      <c r="B18" s="87" t="s">
        <v>183</v>
      </c>
      <c r="C18" s="81" t="s">
        <v>184</v>
      </c>
      <c r="D18" s="91" t="s">
        <v>185</v>
      </c>
      <c r="E18" s="91" t="s">
        <v>186</v>
      </c>
      <c r="F18" s="108"/>
      <c r="G18" s="117"/>
      <c r="H18" s="91" t="s">
        <v>189</v>
      </c>
      <c r="I18" s="117"/>
      <c r="J18" s="91" t="s">
        <v>191</v>
      </c>
      <c r="K18" s="117"/>
      <c r="L18" s="91" t="s">
        <v>192</v>
      </c>
      <c r="M18" s="108"/>
      <c r="N18" s="108"/>
      <c r="O18" s="117"/>
      <c r="P18" s="81" t="s">
        <v>195</v>
      </c>
      <c r="Q18" s="117" t="s">
        <v>196</v>
      </c>
      <c r="R18" s="81" t="s">
        <v>197</v>
      </c>
      <c r="S18" s="108" t="s">
        <v>198</v>
      </c>
    </row>
    <row r="19" spans="2:21" ht="29.25" customHeight="1" x14ac:dyDescent="0.3">
      <c r="B19" s="101"/>
      <c r="C19" s="90"/>
      <c r="D19" s="92"/>
      <c r="E19" s="92"/>
      <c r="F19" s="110"/>
      <c r="G19" s="101"/>
      <c r="H19" s="92"/>
      <c r="I19" s="120"/>
      <c r="J19" s="92"/>
      <c r="K19" s="120"/>
      <c r="L19" s="93"/>
      <c r="M19" s="110"/>
      <c r="N19" s="110"/>
      <c r="O19" s="101"/>
      <c r="P19" s="90"/>
      <c r="Q19" s="120"/>
      <c r="R19" s="90"/>
      <c r="S19" s="109"/>
    </row>
    <row r="20" spans="2:21" ht="20.100000000000001" customHeight="1" x14ac:dyDescent="0.3">
      <c r="B20" s="88"/>
      <c r="C20" s="90"/>
      <c r="D20" s="92"/>
      <c r="E20" s="90"/>
      <c r="F20" s="86" t="s">
        <v>187</v>
      </c>
      <c r="G20" s="86" t="s">
        <v>188</v>
      </c>
      <c r="H20" s="90"/>
      <c r="I20" s="86" t="s">
        <v>190</v>
      </c>
      <c r="J20" s="90"/>
      <c r="K20" s="86" t="s">
        <v>188</v>
      </c>
      <c r="L20" s="92" t="s">
        <v>193</v>
      </c>
      <c r="M20" s="120"/>
      <c r="N20" s="92" t="s">
        <v>194</v>
      </c>
      <c r="O20" s="120"/>
      <c r="P20" s="90"/>
      <c r="Q20" s="120"/>
      <c r="R20" s="90"/>
      <c r="S20" s="109"/>
    </row>
    <row r="21" spans="2:21" ht="30" customHeight="1" x14ac:dyDescent="0.3">
      <c r="B21" s="88"/>
      <c r="C21" s="83"/>
      <c r="D21" s="93"/>
      <c r="E21" s="83"/>
      <c r="F21" s="83"/>
      <c r="G21" s="83"/>
      <c r="H21" s="83"/>
      <c r="I21" s="83"/>
      <c r="J21" s="83"/>
      <c r="K21" s="83"/>
      <c r="L21" s="93"/>
      <c r="M21" s="101"/>
      <c r="N21" s="93"/>
      <c r="O21" s="101"/>
      <c r="P21" s="83"/>
      <c r="Q21" s="101"/>
      <c r="R21" s="83"/>
      <c r="S21" s="110"/>
    </row>
    <row r="22" spans="2:21" s="7" customFormat="1" ht="30" customHeight="1" x14ac:dyDescent="0.3">
      <c r="B22" s="23">
        <v>2018</v>
      </c>
      <c r="C22" s="40">
        <v>3</v>
      </c>
      <c r="D22" s="40">
        <v>63</v>
      </c>
      <c r="E22" s="40">
        <v>3693</v>
      </c>
      <c r="F22" s="40">
        <v>1468</v>
      </c>
      <c r="G22" s="40">
        <v>2225</v>
      </c>
      <c r="H22" s="40">
        <v>173</v>
      </c>
      <c r="I22" s="40">
        <v>77</v>
      </c>
      <c r="J22" s="40">
        <v>142</v>
      </c>
      <c r="K22" s="40">
        <v>69</v>
      </c>
      <c r="L22" s="121">
        <v>696</v>
      </c>
      <c r="M22" s="121"/>
      <c r="N22" s="121">
        <v>0</v>
      </c>
      <c r="O22" s="121"/>
      <c r="P22" s="40">
        <v>700</v>
      </c>
      <c r="Q22" s="40">
        <v>2.7309999999999999</v>
      </c>
      <c r="R22" s="40">
        <v>3.5219999999999998</v>
      </c>
      <c r="S22" s="40">
        <v>26</v>
      </c>
    </row>
    <row r="23" spans="2:21" ht="30" customHeight="1" x14ac:dyDescent="0.3">
      <c r="B23" s="39" t="s">
        <v>202</v>
      </c>
      <c r="C23" s="41">
        <v>1</v>
      </c>
      <c r="D23" s="42">
        <v>17</v>
      </c>
      <c r="E23" s="42">
        <v>384</v>
      </c>
      <c r="F23" s="42">
        <v>157</v>
      </c>
      <c r="G23" s="42">
        <v>227</v>
      </c>
      <c r="H23" s="42">
        <v>0</v>
      </c>
      <c r="I23" s="42">
        <v>0</v>
      </c>
      <c r="J23" s="42">
        <v>0</v>
      </c>
      <c r="K23" s="42">
        <v>0</v>
      </c>
      <c r="L23" s="122">
        <v>191</v>
      </c>
      <c r="M23" s="122"/>
      <c r="N23" s="122">
        <v>0</v>
      </c>
      <c r="O23" s="122"/>
      <c r="P23" s="42">
        <v>115</v>
      </c>
      <c r="Q23" s="42">
        <v>0</v>
      </c>
      <c r="R23" s="42">
        <v>0</v>
      </c>
      <c r="S23" s="42">
        <v>0</v>
      </c>
    </row>
    <row r="24" spans="2:21" ht="65.25" customHeight="1" x14ac:dyDescent="0.3">
      <c r="B24" s="39" t="s">
        <v>203</v>
      </c>
      <c r="C24" s="41">
        <v>1</v>
      </c>
      <c r="D24" s="42">
        <v>28</v>
      </c>
      <c r="E24" s="42">
        <v>3221</v>
      </c>
      <c r="F24" s="42">
        <v>1248</v>
      </c>
      <c r="G24" s="42">
        <v>1973</v>
      </c>
      <c r="H24" s="42">
        <v>133</v>
      </c>
      <c r="I24" s="42">
        <v>42</v>
      </c>
      <c r="J24" s="42">
        <v>134</v>
      </c>
      <c r="K24" s="42">
        <v>65</v>
      </c>
      <c r="L24" s="122">
        <v>474</v>
      </c>
      <c r="M24" s="122"/>
      <c r="N24" s="122" t="s">
        <v>204</v>
      </c>
      <c r="O24" s="122"/>
      <c r="P24" s="42">
        <v>555</v>
      </c>
      <c r="Q24" s="42">
        <v>0</v>
      </c>
      <c r="R24" s="42">
        <v>0</v>
      </c>
      <c r="S24" s="42">
        <v>0</v>
      </c>
    </row>
    <row r="25" spans="2:21" ht="30" customHeight="1" thickBot="1" x14ac:dyDescent="0.35">
      <c r="B25" s="16" t="s">
        <v>223</v>
      </c>
      <c r="C25" s="28">
        <v>1</v>
      </c>
      <c r="D25" s="28">
        <v>18</v>
      </c>
      <c r="E25" s="28">
        <v>88</v>
      </c>
      <c r="F25" s="31">
        <v>63</v>
      </c>
      <c r="G25" s="31">
        <v>25</v>
      </c>
      <c r="H25" s="31">
        <v>40</v>
      </c>
      <c r="I25" s="31">
        <v>35</v>
      </c>
      <c r="J25" s="31">
        <v>8</v>
      </c>
      <c r="K25" s="31">
        <v>4</v>
      </c>
      <c r="L25" s="112">
        <v>31</v>
      </c>
      <c r="M25" s="112"/>
      <c r="N25" s="112">
        <v>0</v>
      </c>
      <c r="O25" s="112"/>
      <c r="P25" s="31">
        <v>30</v>
      </c>
      <c r="Q25" s="43">
        <v>2.7309999999999999</v>
      </c>
      <c r="R25" s="43">
        <v>3.5219999999999998</v>
      </c>
      <c r="S25" s="31">
        <v>26</v>
      </c>
    </row>
    <row r="26" spans="2:21" s="2" customFormat="1" ht="20.100000000000001" customHeight="1" thickTop="1" x14ac:dyDescent="0.3">
      <c r="B26" s="3" t="s">
        <v>199</v>
      </c>
      <c r="C26" s="3"/>
      <c r="D26" s="3"/>
      <c r="E26" s="3"/>
      <c r="L26" s="17" t="s">
        <v>200</v>
      </c>
      <c r="T26" s="3"/>
      <c r="U26" s="3"/>
    </row>
    <row r="27" spans="2:21" s="2" customFormat="1" ht="15" customHeight="1" x14ac:dyDescent="0.3">
      <c r="B27" s="3" t="s">
        <v>201</v>
      </c>
      <c r="C27" s="3"/>
      <c r="D27" s="3"/>
      <c r="E27" s="3"/>
      <c r="L27" s="17" t="s">
        <v>459</v>
      </c>
      <c r="T27" s="3"/>
      <c r="U27" s="3"/>
    </row>
  </sheetData>
  <mergeCells count="54">
    <mergeCell ref="L5:M6"/>
    <mergeCell ref="N5:O6"/>
    <mergeCell ref="P5:Q6"/>
    <mergeCell ref="S7:S8"/>
    <mergeCell ref="Q7:Q8"/>
    <mergeCell ref="R7:R8"/>
    <mergeCell ref="R5:S6"/>
    <mergeCell ref="N7:N8"/>
    <mergeCell ref="O7:O8"/>
    <mergeCell ref="P7:P8"/>
    <mergeCell ref="B5:B8"/>
    <mergeCell ref="C5:C8"/>
    <mergeCell ref="L7:L8"/>
    <mergeCell ref="M7:M8"/>
    <mergeCell ref="D5:E6"/>
    <mergeCell ref="F5:G6"/>
    <mergeCell ref="H5:I6"/>
    <mergeCell ref="J5:K6"/>
    <mergeCell ref="D7:D8"/>
    <mergeCell ref="E7:E8"/>
    <mergeCell ref="F7:F8"/>
    <mergeCell ref="G7:G8"/>
    <mergeCell ref="K7:K8"/>
    <mergeCell ref="H7:H8"/>
    <mergeCell ref="I7:I8"/>
    <mergeCell ref="J7:J8"/>
    <mergeCell ref="B18:B21"/>
    <mergeCell ref="C18:C21"/>
    <mergeCell ref="H18:I19"/>
    <mergeCell ref="E20:E21"/>
    <mergeCell ref="F20:F21"/>
    <mergeCell ref="G20:G21"/>
    <mergeCell ref="H20:H21"/>
    <mergeCell ref="I20:I21"/>
    <mergeCell ref="D18:D21"/>
    <mergeCell ref="E18:G19"/>
    <mergeCell ref="R18:R21"/>
    <mergeCell ref="S18:S21"/>
    <mergeCell ref="J20:J21"/>
    <mergeCell ref="K20:K21"/>
    <mergeCell ref="L20:M21"/>
    <mergeCell ref="J18:K19"/>
    <mergeCell ref="L18:O19"/>
    <mergeCell ref="L25:M25"/>
    <mergeCell ref="N25:O25"/>
    <mergeCell ref="N20:O21"/>
    <mergeCell ref="P18:P21"/>
    <mergeCell ref="Q18:Q21"/>
    <mergeCell ref="L22:M22"/>
    <mergeCell ref="N22:O22"/>
    <mergeCell ref="L23:M23"/>
    <mergeCell ref="N23:O23"/>
    <mergeCell ref="L24:M24"/>
    <mergeCell ref="N24:O24"/>
  </mergeCells>
  <phoneticPr fontId="3" type="noConversion"/>
  <pageMargins left="0.7" right="0.7" top="0.75" bottom="0.75" header="0.3" footer="0.3"/>
  <pageSetup paperSize="9" scale="57" orientation="landscape" verticalDpi="0" r:id="rId1"/>
  <colBreaks count="1" manualBreakCount="1">
    <brk id="11"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B2:AD19"/>
  <sheetViews>
    <sheetView view="pageBreakPreview" zoomScale="90" zoomScaleNormal="100" zoomScaleSheetLayoutView="90" workbookViewId="0">
      <selection activeCell="B5" sqref="B5:AD8"/>
    </sheetView>
  </sheetViews>
  <sheetFormatPr defaultRowHeight="12" x14ac:dyDescent="0.3"/>
  <cols>
    <col min="1" max="1" width="2.125" style="3" customWidth="1"/>
    <col min="2" max="2" width="13.25" style="3" customWidth="1"/>
    <col min="3" max="3" width="6.75" style="3" customWidth="1"/>
    <col min="4" max="11" width="6.75" style="2" customWidth="1"/>
    <col min="12" max="29" width="6.75" style="3" customWidth="1"/>
    <col min="30" max="30" width="9" style="3"/>
    <col min="31" max="31" width="2.625" style="3" customWidth="1"/>
    <col min="32" max="16384" width="9" style="3"/>
  </cols>
  <sheetData>
    <row r="2" spans="2:30" ht="15" x14ac:dyDescent="0.3">
      <c r="B2" s="1" t="s">
        <v>288</v>
      </c>
      <c r="C2" s="1"/>
    </row>
    <row r="3" spans="2:30" ht="12" customHeight="1" x14ac:dyDescent="0.3">
      <c r="K3" s="8"/>
      <c r="AD3" s="8"/>
    </row>
    <row r="4" spans="2:30" ht="12" customHeight="1" thickBot="1" x14ac:dyDescent="0.35">
      <c r="K4" s="8"/>
      <c r="AD4" s="8" t="s">
        <v>289</v>
      </c>
    </row>
    <row r="5" spans="2:30" ht="18" customHeight="1" thickTop="1" x14ac:dyDescent="0.3">
      <c r="B5" s="87" t="s">
        <v>85</v>
      </c>
      <c r="C5" s="89" t="s">
        <v>22</v>
      </c>
      <c r="D5" s="89"/>
      <c r="E5" s="89"/>
      <c r="F5" s="89"/>
      <c r="G5" s="89"/>
      <c r="H5" s="89"/>
      <c r="I5" s="89"/>
      <c r="J5" s="89"/>
      <c r="K5" s="89"/>
      <c r="L5" s="89"/>
      <c r="M5" s="89"/>
      <c r="N5" s="89"/>
      <c r="O5" s="89" t="s">
        <v>294</v>
      </c>
      <c r="P5" s="89"/>
      <c r="Q5" s="89"/>
      <c r="R5" s="89"/>
      <c r="S5" s="89"/>
      <c r="T5" s="89"/>
      <c r="U5" s="89"/>
      <c r="V5" s="89"/>
      <c r="W5" s="89"/>
      <c r="X5" s="89"/>
      <c r="Y5" s="89"/>
      <c r="Z5" s="89"/>
      <c r="AA5" s="89"/>
      <c r="AB5" s="89"/>
      <c r="AC5" s="89"/>
      <c r="AD5" s="125" t="s">
        <v>297</v>
      </c>
    </row>
    <row r="6" spans="2:30" ht="58.5" customHeight="1" x14ac:dyDescent="0.3">
      <c r="B6" s="128"/>
      <c r="C6" s="86" t="s">
        <v>290</v>
      </c>
      <c r="D6" s="85"/>
      <c r="E6" s="85"/>
      <c r="F6" s="86" t="s">
        <v>291</v>
      </c>
      <c r="G6" s="85"/>
      <c r="H6" s="85"/>
      <c r="I6" s="86" t="s">
        <v>292</v>
      </c>
      <c r="J6" s="85"/>
      <c r="K6" s="85"/>
      <c r="L6" s="86" t="s">
        <v>293</v>
      </c>
      <c r="M6" s="85"/>
      <c r="N6" s="85"/>
      <c r="O6" s="86" t="s">
        <v>290</v>
      </c>
      <c r="P6" s="85"/>
      <c r="Q6" s="85"/>
      <c r="R6" s="86" t="s">
        <v>291</v>
      </c>
      <c r="S6" s="85"/>
      <c r="T6" s="85"/>
      <c r="U6" s="86" t="s">
        <v>292</v>
      </c>
      <c r="V6" s="85"/>
      <c r="W6" s="85"/>
      <c r="X6" s="86" t="s">
        <v>295</v>
      </c>
      <c r="Y6" s="85"/>
      <c r="Z6" s="85"/>
      <c r="AA6" s="86" t="s">
        <v>296</v>
      </c>
      <c r="AB6" s="85"/>
      <c r="AC6" s="85"/>
      <c r="AD6" s="126"/>
    </row>
    <row r="7" spans="2:30" ht="20.100000000000001" customHeight="1" x14ac:dyDescent="0.3">
      <c r="B7" s="88"/>
      <c r="C7" s="83"/>
      <c r="D7" s="85" t="s">
        <v>14</v>
      </c>
      <c r="E7" s="85" t="s">
        <v>3</v>
      </c>
      <c r="F7" s="83"/>
      <c r="G7" s="85" t="s">
        <v>14</v>
      </c>
      <c r="H7" s="85" t="s">
        <v>3</v>
      </c>
      <c r="I7" s="83"/>
      <c r="J7" s="85" t="s">
        <v>14</v>
      </c>
      <c r="K7" s="85" t="s">
        <v>3</v>
      </c>
      <c r="L7" s="83"/>
      <c r="M7" s="85" t="s">
        <v>14</v>
      </c>
      <c r="N7" s="85" t="s">
        <v>3</v>
      </c>
      <c r="O7" s="83"/>
      <c r="P7" s="85" t="s">
        <v>14</v>
      </c>
      <c r="Q7" s="85" t="s">
        <v>3</v>
      </c>
      <c r="R7" s="83"/>
      <c r="S7" s="85" t="s">
        <v>14</v>
      </c>
      <c r="T7" s="85" t="s">
        <v>3</v>
      </c>
      <c r="U7" s="83"/>
      <c r="V7" s="85" t="s">
        <v>14</v>
      </c>
      <c r="W7" s="85" t="s">
        <v>3</v>
      </c>
      <c r="X7" s="83"/>
      <c r="Y7" s="85" t="s">
        <v>14</v>
      </c>
      <c r="Z7" s="85" t="s">
        <v>3</v>
      </c>
      <c r="AA7" s="83"/>
      <c r="AB7" s="85" t="s">
        <v>14</v>
      </c>
      <c r="AC7" s="85" t="s">
        <v>3</v>
      </c>
      <c r="AD7" s="126"/>
    </row>
    <row r="8" spans="2:30" ht="30" customHeight="1" thickBot="1" x14ac:dyDescent="0.35">
      <c r="B8" s="129"/>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7"/>
    </row>
    <row r="9" spans="2:30" ht="20.100000000000001" customHeight="1" thickTop="1" x14ac:dyDescent="0.3">
      <c r="B9" s="4">
        <v>2013</v>
      </c>
      <c r="C9" s="18">
        <v>4264</v>
      </c>
      <c r="D9" s="34">
        <v>2184</v>
      </c>
      <c r="E9" s="34">
        <v>2080</v>
      </c>
      <c r="F9" s="34">
        <v>4204</v>
      </c>
      <c r="G9" s="34">
        <v>2159</v>
      </c>
      <c r="H9" s="34">
        <v>2045</v>
      </c>
      <c r="I9" s="34">
        <v>27</v>
      </c>
      <c r="J9" s="34">
        <v>12</v>
      </c>
      <c r="K9" s="34">
        <v>15</v>
      </c>
      <c r="L9" s="50">
        <v>33</v>
      </c>
      <c r="M9" s="50">
        <v>13</v>
      </c>
      <c r="N9" s="50">
        <v>20</v>
      </c>
      <c r="O9" s="50">
        <v>4034</v>
      </c>
      <c r="P9" s="50">
        <v>2068</v>
      </c>
      <c r="Q9" s="50">
        <v>1966</v>
      </c>
      <c r="R9" s="50">
        <v>3987</v>
      </c>
      <c r="S9" s="50">
        <v>2045</v>
      </c>
      <c r="T9" s="50">
        <v>1942</v>
      </c>
      <c r="U9" s="50">
        <v>8</v>
      </c>
      <c r="V9" s="50">
        <v>5</v>
      </c>
      <c r="W9" s="50">
        <v>3</v>
      </c>
      <c r="X9" s="50">
        <v>29</v>
      </c>
      <c r="Y9" s="50">
        <v>11</v>
      </c>
      <c r="Z9" s="50">
        <v>18</v>
      </c>
      <c r="AA9" s="50">
        <v>10</v>
      </c>
      <c r="AB9" s="50">
        <v>7</v>
      </c>
      <c r="AC9" s="50">
        <v>3</v>
      </c>
      <c r="AD9" s="51">
        <v>94.606003749999999</v>
      </c>
    </row>
    <row r="10" spans="2:30" ht="20.100000000000001" customHeight="1" x14ac:dyDescent="0.3">
      <c r="B10" s="4">
        <v>2014</v>
      </c>
      <c r="C10" s="18">
        <v>4421</v>
      </c>
      <c r="D10" s="34">
        <v>2267</v>
      </c>
      <c r="E10" s="34">
        <v>2154</v>
      </c>
      <c r="F10" s="34">
        <v>4393</v>
      </c>
      <c r="G10" s="34">
        <v>2250</v>
      </c>
      <c r="H10" s="34">
        <v>2143</v>
      </c>
      <c r="I10" s="34">
        <v>20</v>
      </c>
      <c r="J10" s="34">
        <v>13</v>
      </c>
      <c r="K10" s="34">
        <v>7</v>
      </c>
      <c r="L10" s="50">
        <v>8</v>
      </c>
      <c r="M10" s="50">
        <v>4</v>
      </c>
      <c r="N10" s="50">
        <v>4</v>
      </c>
      <c r="O10" s="50">
        <v>4247</v>
      </c>
      <c r="P10" s="50">
        <v>2174</v>
      </c>
      <c r="Q10" s="50">
        <v>2073</v>
      </c>
      <c r="R10" s="50">
        <v>4225</v>
      </c>
      <c r="S10" s="50">
        <v>2162</v>
      </c>
      <c r="T10" s="50">
        <v>2063</v>
      </c>
      <c r="U10" s="50">
        <v>11</v>
      </c>
      <c r="V10" s="50">
        <v>8</v>
      </c>
      <c r="W10" s="50">
        <v>3</v>
      </c>
      <c r="X10" s="50">
        <v>8</v>
      </c>
      <c r="Y10" s="50">
        <v>4</v>
      </c>
      <c r="Z10" s="50">
        <v>4</v>
      </c>
      <c r="AA10" s="50">
        <v>3</v>
      </c>
      <c r="AB10" s="50" t="s">
        <v>98</v>
      </c>
      <c r="AC10" s="50">
        <v>3</v>
      </c>
      <c r="AD10" s="51">
        <v>96.064239000000001</v>
      </c>
    </row>
    <row r="11" spans="2:30" ht="20.100000000000001" customHeight="1" x14ac:dyDescent="0.3">
      <c r="B11" s="4">
        <v>2015</v>
      </c>
      <c r="C11" s="18">
        <v>4029</v>
      </c>
      <c r="D11" s="34">
        <v>2077</v>
      </c>
      <c r="E11" s="34">
        <v>1952</v>
      </c>
      <c r="F11" s="34">
        <v>4017</v>
      </c>
      <c r="G11" s="34">
        <v>2070</v>
      </c>
      <c r="H11" s="34">
        <v>1947</v>
      </c>
      <c r="I11" s="34">
        <v>5</v>
      </c>
      <c r="J11" s="34">
        <v>2</v>
      </c>
      <c r="K11" s="34">
        <v>3</v>
      </c>
      <c r="L11" s="50">
        <v>7</v>
      </c>
      <c r="M11" s="50">
        <v>5</v>
      </c>
      <c r="N11" s="50">
        <v>2</v>
      </c>
      <c r="O11" s="50">
        <v>3897</v>
      </c>
      <c r="P11" s="50">
        <v>2018</v>
      </c>
      <c r="Q11" s="50">
        <v>1879</v>
      </c>
      <c r="R11" s="50">
        <v>3871</v>
      </c>
      <c r="S11" s="50">
        <v>2006</v>
      </c>
      <c r="T11" s="50">
        <v>1865</v>
      </c>
      <c r="U11" s="50">
        <v>1</v>
      </c>
      <c r="V11" s="50" t="s">
        <v>98</v>
      </c>
      <c r="W11" s="50">
        <v>1</v>
      </c>
      <c r="X11" s="50">
        <v>7</v>
      </c>
      <c r="Y11" s="50">
        <v>5</v>
      </c>
      <c r="Z11" s="50">
        <v>2</v>
      </c>
      <c r="AA11" s="50">
        <v>18</v>
      </c>
      <c r="AB11" s="50">
        <v>7</v>
      </c>
      <c r="AC11" s="50">
        <v>11</v>
      </c>
      <c r="AD11" s="51">
        <v>96.72</v>
      </c>
    </row>
    <row r="12" spans="2:30" ht="20.100000000000001" customHeight="1" x14ac:dyDescent="0.3">
      <c r="B12" s="4">
        <v>2016</v>
      </c>
      <c r="C12" s="18">
        <v>3706</v>
      </c>
      <c r="D12" s="34">
        <v>1901</v>
      </c>
      <c r="E12" s="34">
        <v>1805</v>
      </c>
      <c r="F12" s="34">
        <v>3684</v>
      </c>
      <c r="G12" s="34">
        <v>1891</v>
      </c>
      <c r="H12" s="34">
        <v>1793</v>
      </c>
      <c r="I12" s="34">
        <v>14</v>
      </c>
      <c r="J12" s="34">
        <v>9</v>
      </c>
      <c r="K12" s="34">
        <v>5</v>
      </c>
      <c r="L12" s="50">
        <v>8</v>
      </c>
      <c r="M12" s="50">
        <v>1</v>
      </c>
      <c r="N12" s="50">
        <v>7</v>
      </c>
      <c r="O12" s="50">
        <v>3592</v>
      </c>
      <c r="P12" s="50">
        <v>1843</v>
      </c>
      <c r="Q12" s="50">
        <v>1749</v>
      </c>
      <c r="R12" s="50">
        <v>3568</v>
      </c>
      <c r="S12" s="50">
        <v>1833</v>
      </c>
      <c r="T12" s="50">
        <v>1735</v>
      </c>
      <c r="U12" s="50">
        <v>4</v>
      </c>
      <c r="V12" s="50">
        <v>3</v>
      </c>
      <c r="W12" s="50">
        <v>1</v>
      </c>
      <c r="X12" s="50">
        <v>8</v>
      </c>
      <c r="Y12" s="50">
        <v>1</v>
      </c>
      <c r="Z12" s="50">
        <v>7</v>
      </c>
      <c r="AA12" s="50">
        <v>12</v>
      </c>
      <c r="AB12" s="50">
        <v>6</v>
      </c>
      <c r="AC12" s="50">
        <v>6</v>
      </c>
      <c r="AD12" s="51">
        <v>96.9</v>
      </c>
    </row>
    <row r="13" spans="2:30" ht="20.100000000000001" customHeight="1" x14ac:dyDescent="0.3">
      <c r="B13" s="4">
        <v>2017</v>
      </c>
      <c r="C13" s="18">
        <v>3809</v>
      </c>
      <c r="D13" s="34">
        <v>1928</v>
      </c>
      <c r="E13" s="34">
        <v>1881</v>
      </c>
      <c r="F13" s="34">
        <v>3786</v>
      </c>
      <c r="G13" s="34">
        <v>1916</v>
      </c>
      <c r="H13" s="34">
        <v>1870</v>
      </c>
      <c r="I13" s="34">
        <v>18</v>
      </c>
      <c r="J13" s="34">
        <v>9</v>
      </c>
      <c r="K13" s="34">
        <v>9</v>
      </c>
      <c r="L13" s="50">
        <v>5</v>
      </c>
      <c r="M13" s="50">
        <v>3</v>
      </c>
      <c r="N13" s="50">
        <v>2</v>
      </c>
      <c r="O13" s="50">
        <v>3727</v>
      </c>
      <c r="P13" s="50">
        <v>1886</v>
      </c>
      <c r="Q13" s="50">
        <v>1841</v>
      </c>
      <c r="R13" s="50">
        <v>3714</v>
      </c>
      <c r="S13" s="50">
        <v>1875</v>
      </c>
      <c r="T13" s="50">
        <v>1839</v>
      </c>
      <c r="U13" s="50">
        <v>3</v>
      </c>
      <c r="V13" s="50">
        <v>3</v>
      </c>
      <c r="W13" s="50" t="s">
        <v>98</v>
      </c>
      <c r="X13" s="50">
        <v>5</v>
      </c>
      <c r="Y13" s="50">
        <v>3</v>
      </c>
      <c r="Z13" s="50">
        <v>2</v>
      </c>
      <c r="AA13" s="50">
        <v>5</v>
      </c>
      <c r="AB13" s="50">
        <v>5</v>
      </c>
      <c r="AC13" s="50" t="s">
        <v>98</v>
      </c>
      <c r="AD13" s="51">
        <v>97.8</v>
      </c>
    </row>
    <row r="14" spans="2:30" s="7" customFormat="1" ht="26.1" customHeight="1" thickBot="1" x14ac:dyDescent="0.35">
      <c r="B14" s="9">
        <v>2018</v>
      </c>
      <c r="C14" s="20">
        <v>3730</v>
      </c>
      <c r="D14" s="33">
        <v>1935</v>
      </c>
      <c r="E14" s="33">
        <v>1795</v>
      </c>
      <c r="F14" s="33">
        <v>3687</v>
      </c>
      <c r="G14" s="33">
        <v>1910</v>
      </c>
      <c r="H14" s="33">
        <v>1777</v>
      </c>
      <c r="I14" s="33">
        <v>32</v>
      </c>
      <c r="J14" s="33">
        <v>19</v>
      </c>
      <c r="K14" s="33">
        <v>13</v>
      </c>
      <c r="L14" s="33">
        <v>11</v>
      </c>
      <c r="M14" s="33">
        <v>6</v>
      </c>
      <c r="N14" s="33">
        <v>5</v>
      </c>
      <c r="O14" s="33">
        <v>3596</v>
      </c>
      <c r="P14" s="33">
        <v>1864</v>
      </c>
      <c r="Q14" s="33">
        <v>1732</v>
      </c>
      <c r="R14" s="33">
        <v>3578</v>
      </c>
      <c r="S14" s="33">
        <v>1852</v>
      </c>
      <c r="T14" s="33">
        <v>1726</v>
      </c>
      <c r="U14" s="33">
        <v>5</v>
      </c>
      <c r="V14" s="33">
        <v>4</v>
      </c>
      <c r="W14" s="33">
        <v>1</v>
      </c>
      <c r="X14" s="33">
        <v>11</v>
      </c>
      <c r="Y14" s="33">
        <v>6</v>
      </c>
      <c r="Z14" s="33">
        <v>5</v>
      </c>
      <c r="AA14" s="33">
        <v>2</v>
      </c>
      <c r="AB14" s="33">
        <v>2</v>
      </c>
      <c r="AC14" s="33" t="s">
        <v>98</v>
      </c>
      <c r="AD14" s="52">
        <v>96.4</v>
      </c>
    </row>
    <row r="15" spans="2:30" s="2" customFormat="1" ht="20.100000000000001" customHeight="1" thickTop="1" x14ac:dyDescent="0.3">
      <c r="B15" s="3" t="s">
        <v>298</v>
      </c>
      <c r="C15" s="3"/>
      <c r="L15" s="3"/>
      <c r="M15" s="3"/>
      <c r="O15" s="17" t="s">
        <v>299</v>
      </c>
    </row>
    <row r="16" spans="2:30" s="2" customFormat="1" ht="9.9499999999999993" customHeight="1" x14ac:dyDescent="0.3">
      <c r="B16" s="80" t="s">
        <v>300</v>
      </c>
      <c r="C16" s="80"/>
      <c r="D16" s="80"/>
      <c r="E16" s="80"/>
      <c r="F16" s="80"/>
      <c r="G16" s="80"/>
      <c r="H16" s="80"/>
      <c r="I16" s="80"/>
      <c r="J16" s="80"/>
      <c r="K16" s="80"/>
      <c r="L16" s="80"/>
      <c r="M16" s="3"/>
      <c r="O16" s="79" t="s">
        <v>460</v>
      </c>
      <c r="P16" s="79"/>
      <c r="Q16" s="79"/>
      <c r="R16" s="79"/>
      <c r="S16" s="79"/>
      <c r="T16" s="79"/>
      <c r="U16" s="79"/>
      <c r="V16" s="79"/>
      <c r="W16" s="79"/>
      <c r="X16" s="79"/>
      <c r="Y16" s="79"/>
      <c r="Z16" s="79"/>
      <c r="AA16" s="79"/>
      <c r="AB16" s="79"/>
    </row>
    <row r="17" spans="2:28" s="2" customFormat="1" ht="9.9499999999999993" customHeight="1" x14ac:dyDescent="0.3">
      <c r="B17" s="80"/>
      <c r="C17" s="80"/>
      <c r="D17" s="80"/>
      <c r="E17" s="80"/>
      <c r="F17" s="80"/>
      <c r="G17" s="80"/>
      <c r="H17" s="80"/>
      <c r="I17" s="80"/>
      <c r="J17" s="80"/>
      <c r="K17" s="80"/>
      <c r="L17" s="80"/>
      <c r="M17" s="3"/>
      <c r="O17" s="79"/>
      <c r="P17" s="79"/>
      <c r="Q17" s="79"/>
      <c r="R17" s="79"/>
      <c r="S17" s="79"/>
      <c r="T17" s="79"/>
      <c r="U17" s="79"/>
      <c r="V17" s="79"/>
      <c r="W17" s="79"/>
      <c r="X17" s="79"/>
      <c r="Y17" s="79"/>
      <c r="Z17" s="79"/>
      <c r="AA17" s="79"/>
      <c r="AB17" s="79"/>
    </row>
    <row r="18" spans="2:28" s="2" customFormat="1" ht="9.9499999999999993" customHeight="1" x14ac:dyDescent="0.3">
      <c r="B18" s="80"/>
      <c r="C18" s="80"/>
      <c r="D18" s="80"/>
      <c r="E18" s="80"/>
      <c r="F18" s="80"/>
      <c r="G18" s="80"/>
      <c r="H18" s="80"/>
      <c r="I18" s="80"/>
      <c r="J18" s="80"/>
      <c r="K18" s="80"/>
      <c r="L18" s="80"/>
      <c r="M18" s="3"/>
      <c r="O18" s="79"/>
      <c r="P18" s="79"/>
      <c r="Q18" s="79"/>
      <c r="R18" s="79"/>
      <c r="S18" s="79"/>
      <c r="T18" s="79"/>
      <c r="U18" s="79"/>
      <c r="V18" s="79"/>
      <c r="W18" s="79"/>
      <c r="X18" s="79"/>
      <c r="Y18" s="79"/>
      <c r="Z18" s="79"/>
      <c r="AA18" s="79"/>
      <c r="AB18" s="79"/>
    </row>
    <row r="19" spans="2:28" s="2" customFormat="1" ht="9.9499999999999993" customHeight="1" x14ac:dyDescent="0.3">
      <c r="B19" s="80"/>
      <c r="C19" s="80"/>
      <c r="D19" s="80"/>
      <c r="E19" s="80"/>
      <c r="F19" s="80"/>
      <c r="G19" s="80"/>
      <c r="H19" s="80"/>
      <c r="I19" s="80"/>
      <c r="J19" s="80"/>
      <c r="K19" s="80"/>
      <c r="L19" s="80"/>
      <c r="M19" s="3"/>
      <c r="O19" s="79"/>
      <c r="P19" s="79"/>
      <c r="Q19" s="79"/>
      <c r="R19" s="79"/>
      <c r="S19" s="79"/>
      <c r="T19" s="79"/>
      <c r="U19" s="79"/>
      <c r="V19" s="79"/>
      <c r="W19" s="79"/>
      <c r="X19" s="79"/>
      <c r="Y19" s="79"/>
      <c r="Z19" s="79"/>
      <c r="AA19" s="79"/>
      <c r="AB19" s="79"/>
    </row>
  </sheetData>
  <mergeCells count="42">
    <mergeCell ref="B16:L19"/>
    <mergeCell ref="O16:AB19"/>
    <mergeCell ref="E7:E8"/>
    <mergeCell ref="L6:N6"/>
    <mergeCell ref="L7:L8"/>
    <mergeCell ref="M7:M8"/>
    <mergeCell ref="N7:N8"/>
    <mergeCell ref="J7:J8"/>
    <mergeCell ref="K7:K8"/>
    <mergeCell ref="C6:E6"/>
    <mergeCell ref="C7:C8"/>
    <mergeCell ref="I6:K6"/>
    <mergeCell ref="I7:I8"/>
    <mergeCell ref="B5:B8"/>
    <mergeCell ref="O5:AC5"/>
    <mergeCell ref="O6:Q6"/>
    <mergeCell ref="X6:Z6"/>
    <mergeCell ref="O7:O8"/>
    <mergeCell ref="P7:P8"/>
    <mergeCell ref="Q7:Q8"/>
    <mergeCell ref="R7:R8"/>
    <mergeCell ref="S7:S8"/>
    <mergeCell ref="T7:T8"/>
    <mergeCell ref="X7:X8"/>
    <mergeCell ref="Y7:Y8"/>
    <mergeCell ref="Z7:Z8"/>
    <mergeCell ref="C5:N5"/>
    <mergeCell ref="D7:D8"/>
    <mergeCell ref="AD5:AD8"/>
    <mergeCell ref="F6:H6"/>
    <mergeCell ref="F7:F8"/>
    <mergeCell ref="G7:G8"/>
    <mergeCell ref="H7:H8"/>
    <mergeCell ref="U6:W6"/>
    <mergeCell ref="U7:U8"/>
    <mergeCell ref="V7:V8"/>
    <mergeCell ref="W7:W8"/>
    <mergeCell ref="AA6:AC6"/>
    <mergeCell ref="AA7:AA8"/>
    <mergeCell ref="AB7:AB8"/>
    <mergeCell ref="AC7:AC8"/>
    <mergeCell ref="R6:T6"/>
  </mergeCells>
  <phoneticPr fontId="3" type="noConversion"/>
  <pageMargins left="0.7" right="0.7" top="0.75" bottom="0.75" header="0.3" footer="0.3"/>
  <pageSetup paperSize="9" scale="53" orientation="landscape" verticalDpi="0" r:id="rId1"/>
  <colBreaks count="1" manualBreakCount="1">
    <brk id="14" max="1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2:V15"/>
  <sheetViews>
    <sheetView view="pageBreakPreview" zoomScale="90" zoomScaleNormal="100" zoomScaleSheetLayoutView="90" workbookViewId="0">
      <selection activeCell="B5" sqref="B5:V8"/>
    </sheetView>
  </sheetViews>
  <sheetFormatPr defaultRowHeight="12" x14ac:dyDescent="0.3"/>
  <cols>
    <col min="1" max="1" width="2.125" style="3" customWidth="1"/>
    <col min="2" max="2" width="8.625" style="3" customWidth="1"/>
    <col min="3" max="4" width="9.75" style="3" customWidth="1"/>
    <col min="5" max="5" width="12.25" style="2" customWidth="1"/>
    <col min="6" max="11" width="9.75" style="2" customWidth="1"/>
    <col min="12" max="12" width="11.125" style="2" customWidth="1"/>
    <col min="13" max="22" width="9.75" style="3" customWidth="1"/>
    <col min="23" max="23" width="2.625" style="3" customWidth="1"/>
    <col min="24" max="16384" width="9" style="3"/>
  </cols>
  <sheetData>
    <row r="2" spans="2:22" ht="15" x14ac:dyDescent="0.3">
      <c r="B2" s="1" t="s">
        <v>301</v>
      </c>
      <c r="D2" s="1"/>
    </row>
    <row r="3" spans="2:22" ht="12" customHeight="1" x14ac:dyDescent="0.3">
      <c r="L3" s="8"/>
      <c r="V3" s="8"/>
    </row>
    <row r="4" spans="2:22" ht="12" customHeight="1" thickBot="1" x14ac:dyDescent="0.35">
      <c r="L4" s="8"/>
      <c r="V4" s="8" t="s">
        <v>302</v>
      </c>
    </row>
    <row r="5" spans="2:22" s="2" customFormat="1" ht="32.25" customHeight="1" thickTop="1" x14ac:dyDescent="0.3">
      <c r="B5" s="87" t="s">
        <v>305</v>
      </c>
      <c r="C5" s="132" t="s">
        <v>303</v>
      </c>
      <c r="D5" s="133"/>
      <c r="E5" s="133"/>
      <c r="F5" s="133"/>
      <c r="G5" s="133"/>
      <c r="H5" s="133"/>
      <c r="I5" s="133"/>
      <c r="J5" s="133"/>
      <c r="K5" s="133"/>
      <c r="L5" s="133"/>
      <c r="M5" s="133"/>
      <c r="N5" s="133"/>
      <c r="O5" s="133"/>
      <c r="P5" s="133"/>
      <c r="Q5" s="133"/>
      <c r="R5" s="133"/>
      <c r="S5" s="133"/>
      <c r="T5" s="133"/>
      <c r="U5" s="134" t="s">
        <v>23</v>
      </c>
      <c r="V5" s="135"/>
    </row>
    <row r="6" spans="2:22" ht="31.5" customHeight="1" x14ac:dyDescent="0.3">
      <c r="B6" s="128"/>
      <c r="C6" s="130" t="s">
        <v>304</v>
      </c>
      <c r="D6" s="131"/>
      <c r="E6" s="131"/>
      <c r="F6" s="131"/>
      <c r="G6" s="131"/>
      <c r="H6" s="131"/>
      <c r="I6" s="131"/>
      <c r="J6" s="131"/>
      <c r="K6" s="131"/>
      <c r="L6" s="131"/>
      <c r="M6" s="131"/>
      <c r="N6" s="131"/>
      <c r="O6" s="131"/>
      <c r="P6" s="131"/>
      <c r="Q6" s="136" t="s">
        <v>319</v>
      </c>
      <c r="R6" s="130" t="s">
        <v>320</v>
      </c>
      <c r="S6" s="131"/>
      <c r="T6" s="130" t="s">
        <v>321</v>
      </c>
      <c r="U6" s="139" t="s">
        <v>322</v>
      </c>
      <c r="V6" s="142" t="s">
        <v>323</v>
      </c>
    </row>
    <row r="7" spans="2:22" ht="33.75" customHeight="1" x14ac:dyDescent="0.3">
      <c r="B7" s="88"/>
      <c r="C7" s="130" t="s">
        <v>307</v>
      </c>
      <c r="D7" s="130" t="s">
        <v>24</v>
      </c>
      <c r="E7" s="131"/>
      <c r="F7" s="131"/>
      <c r="G7" s="131"/>
      <c r="H7" s="131"/>
      <c r="I7" s="131"/>
      <c r="J7" s="131"/>
      <c r="K7" s="130" t="s">
        <v>306</v>
      </c>
      <c r="L7" s="131"/>
      <c r="M7" s="131"/>
      <c r="N7" s="131"/>
      <c r="O7" s="131"/>
      <c r="P7" s="131"/>
      <c r="Q7" s="137"/>
      <c r="R7" s="138"/>
      <c r="S7" s="131"/>
      <c r="T7" s="131"/>
      <c r="U7" s="140"/>
      <c r="V7" s="143"/>
    </row>
    <row r="8" spans="2:22" ht="97.5" customHeight="1" x14ac:dyDescent="0.3">
      <c r="B8" s="88"/>
      <c r="C8" s="131"/>
      <c r="D8" s="53" t="s">
        <v>308</v>
      </c>
      <c r="E8" s="53" t="s">
        <v>310</v>
      </c>
      <c r="F8" s="53" t="s">
        <v>309</v>
      </c>
      <c r="G8" s="53" t="s">
        <v>311</v>
      </c>
      <c r="H8" s="53" t="s">
        <v>312</v>
      </c>
      <c r="I8" s="53" t="s">
        <v>313</v>
      </c>
      <c r="J8" s="53" t="s">
        <v>314</v>
      </c>
      <c r="K8" s="53" t="s">
        <v>315</v>
      </c>
      <c r="L8" s="53" t="s">
        <v>324</v>
      </c>
      <c r="M8" s="53" t="s">
        <v>316</v>
      </c>
      <c r="N8" s="53" t="s">
        <v>317</v>
      </c>
      <c r="O8" s="53" t="s">
        <v>318</v>
      </c>
      <c r="P8" s="53" t="s">
        <v>313</v>
      </c>
      <c r="Q8" s="137"/>
      <c r="R8" s="54"/>
      <c r="S8" s="53" t="s">
        <v>1</v>
      </c>
      <c r="T8" s="131"/>
      <c r="U8" s="141"/>
      <c r="V8" s="144"/>
    </row>
    <row r="9" spans="2:22" ht="20.100000000000001" customHeight="1" x14ac:dyDescent="0.3">
      <c r="B9" s="4">
        <v>2013</v>
      </c>
      <c r="C9" s="34">
        <v>466</v>
      </c>
      <c r="D9" s="34">
        <v>435</v>
      </c>
      <c r="E9" s="34">
        <v>284</v>
      </c>
      <c r="F9" s="34">
        <v>39</v>
      </c>
      <c r="G9" s="34">
        <v>101</v>
      </c>
      <c r="H9" s="34" t="s">
        <v>98</v>
      </c>
      <c r="I9" s="34" t="s">
        <v>98</v>
      </c>
      <c r="J9" s="34">
        <v>11</v>
      </c>
      <c r="K9" s="34">
        <v>31</v>
      </c>
      <c r="L9" s="34">
        <v>13</v>
      </c>
      <c r="M9" s="34">
        <v>1</v>
      </c>
      <c r="N9" s="34" t="s">
        <v>98</v>
      </c>
      <c r="O9" s="34">
        <v>17</v>
      </c>
      <c r="P9" s="34" t="s">
        <v>98</v>
      </c>
      <c r="Q9" s="34">
        <v>20321</v>
      </c>
      <c r="R9" s="34">
        <v>2053</v>
      </c>
      <c r="S9" s="34" t="s">
        <v>98</v>
      </c>
      <c r="T9" s="34">
        <v>2745</v>
      </c>
      <c r="U9" s="34">
        <v>33</v>
      </c>
      <c r="V9" s="34">
        <v>355</v>
      </c>
    </row>
    <row r="10" spans="2:22" ht="20.100000000000001" customHeight="1" x14ac:dyDescent="0.3">
      <c r="B10" s="4">
        <v>2014</v>
      </c>
      <c r="C10" s="34">
        <v>455</v>
      </c>
      <c r="D10" s="34">
        <v>426</v>
      </c>
      <c r="E10" s="34">
        <v>290</v>
      </c>
      <c r="F10" s="34">
        <v>25</v>
      </c>
      <c r="G10" s="34">
        <v>103</v>
      </c>
      <c r="H10" s="34" t="s">
        <v>98</v>
      </c>
      <c r="I10" s="34" t="s">
        <v>98</v>
      </c>
      <c r="J10" s="34">
        <v>8</v>
      </c>
      <c r="K10" s="34">
        <v>29</v>
      </c>
      <c r="L10" s="34">
        <v>15</v>
      </c>
      <c r="M10" s="34" t="s">
        <v>98</v>
      </c>
      <c r="N10" s="34" t="s">
        <v>98</v>
      </c>
      <c r="O10" s="34">
        <v>14</v>
      </c>
      <c r="P10" s="34" t="s">
        <v>98</v>
      </c>
      <c r="Q10" s="34">
        <v>18714</v>
      </c>
      <c r="R10" s="34">
        <v>1918</v>
      </c>
      <c r="S10" s="34">
        <v>1227</v>
      </c>
      <c r="T10" s="34">
        <v>2810</v>
      </c>
      <c r="U10" s="34">
        <v>30</v>
      </c>
      <c r="V10" s="34">
        <v>36</v>
      </c>
    </row>
    <row r="11" spans="2:22" ht="20.100000000000001" customHeight="1" x14ac:dyDescent="0.3">
      <c r="B11" s="4">
        <v>2015</v>
      </c>
      <c r="C11" s="34">
        <v>433</v>
      </c>
      <c r="D11" s="34">
        <v>405</v>
      </c>
      <c r="E11" s="34">
        <v>267</v>
      </c>
      <c r="F11" s="34">
        <v>25</v>
      </c>
      <c r="G11" s="34">
        <v>99</v>
      </c>
      <c r="H11" s="34" t="s">
        <v>98</v>
      </c>
      <c r="I11" s="34">
        <v>6</v>
      </c>
      <c r="J11" s="34">
        <v>8</v>
      </c>
      <c r="K11" s="34">
        <v>28</v>
      </c>
      <c r="L11" s="34">
        <v>15</v>
      </c>
      <c r="M11" s="34" t="s">
        <v>98</v>
      </c>
      <c r="N11" s="34">
        <v>1</v>
      </c>
      <c r="O11" s="34">
        <v>12</v>
      </c>
      <c r="P11" s="34" t="s">
        <v>98</v>
      </c>
      <c r="Q11" s="34">
        <v>70782</v>
      </c>
      <c r="R11" s="34">
        <v>1878</v>
      </c>
      <c r="S11" s="34">
        <v>1228</v>
      </c>
      <c r="T11" s="34">
        <v>1889</v>
      </c>
      <c r="U11" s="34">
        <v>29</v>
      </c>
      <c r="V11" s="34">
        <v>251</v>
      </c>
    </row>
    <row r="12" spans="2:22" ht="20.100000000000001" customHeight="1" x14ac:dyDescent="0.3">
      <c r="B12" s="4">
        <v>2016</v>
      </c>
      <c r="C12" s="34">
        <v>453</v>
      </c>
      <c r="D12" s="34">
        <v>421</v>
      </c>
      <c r="E12" s="34">
        <v>279</v>
      </c>
      <c r="F12" s="34">
        <v>23</v>
      </c>
      <c r="G12" s="34">
        <v>106</v>
      </c>
      <c r="H12" s="34" t="s">
        <v>98</v>
      </c>
      <c r="I12" s="34">
        <v>4</v>
      </c>
      <c r="J12" s="34">
        <v>9</v>
      </c>
      <c r="K12" s="34">
        <v>32</v>
      </c>
      <c r="L12" s="34">
        <v>15</v>
      </c>
      <c r="M12" s="34" t="s">
        <v>98</v>
      </c>
      <c r="N12" s="34">
        <v>1</v>
      </c>
      <c r="O12" s="34">
        <v>14</v>
      </c>
      <c r="P12" s="34">
        <v>2</v>
      </c>
      <c r="Q12" s="34">
        <v>81624</v>
      </c>
      <c r="R12" s="34">
        <v>2010</v>
      </c>
      <c r="S12" s="34">
        <v>1260</v>
      </c>
      <c r="T12" s="34">
        <v>1922</v>
      </c>
      <c r="U12" s="34">
        <v>30</v>
      </c>
      <c r="V12" s="34">
        <v>271</v>
      </c>
    </row>
    <row r="13" spans="2:22" ht="20.100000000000001" customHeight="1" x14ac:dyDescent="0.3">
      <c r="B13" s="4">
        <v>2017</v>
      </c>
      <c r="C13" s="34">
        <v>457</v>
      </c>
      <c r="D13" s="34">
        <v>424</v>
      </c>
      <c r="E13" s="34">
        <v>275</v>
      </c>
      <c r="F13" s="34">
        <v>22</v>
      </c>
      <c r="G13" s="34">
        <v>114</v>
      </c>
      <c r="H13" s="34" t="s">
        <v>98</v>
      </c>
      <c r="I13" s="34">
        <v>5</v>
      </c>
      <c r="J13" s="34">
        <v>8</v>
      </c>
      <c r="K13" s="34">
        <v>33</v>
      </c>
      <c r="L13" s="34">
        <v>15</v>
      </c>
      <c r="M13" s="34" t="s">
        <v>98</v>
      </c>
      <c r="N13" s="34" t="s">
        <v>98</v>
      </c>
      <c r="O13" s="34">
        <v>17</v>
      </c>
      <c r="P13" s="34">
        <v>1</v>
      </c>
      <c r="Q13" s="34">
        <v>93371</v>
      </c>
      <c r="R13" s="34">
        <v>2151</v>
      </c>
      <c r="S13" s="34">
        <v>1373</v>
      </c>
      <c r="T13" s="34">
        <v>1889</v>
      </c>
      <c r="U13" s="34">
        <v>34</v>
      </c>
      <c r="V13" s="34">
        <v>293</v>
      </c>
    </row>
    <row r="14" spans="2:22" s="7" customFormat="1" ht="26.1" customHeight="1" thickBot="1" x14ac:dyDescent="0.35">
      <c r="B14" s="9">
        <v>2018</v>
      </c>
      <c r="C14" s="33">
        <v>464</v>
      </c>
      <c r="D14" s="33">
        <v>425</v>
      </c>
      <c r="E14" s="33">
        <v>277</v>
      </c>
      <c r="F14" s="33">
        <v>21</v>
      </c>
      <c r="G14" s="33">
        <v>112</v>
      </c>
      <c r="H14" s="33" t="s">
        <v>98</v>
      </c>
      <c r="I14" s="33">
        <v>5</v>
      </c>
      <c r="J14" s="33">
        <v>10</v>
      </c>
      <c r="K14" s="33">
        <v>39</v>
      </c>
      <c r="L14" s="33">
        <v>19</v>
      </c>
      <c r="M14" s="33" t="s">
        <v>98</v>
      </c>
      <c r="N14" s="33" t="s">
        <v>98</v>
      </c>
      <c r="O14" s="33">
        <v>17</v>
      </c>
      <c r="P14" s="33">
        <v>3</v>
      </c>
      <c r="Q14" s="33">
        <v>103117</v>
      </c>
      <c r="R14" s="33">
        <v>2337</v>
      </c>
      <c r="S14" s="33">
        <v>1467</v>
      </c>
      <c r="T14" s="33">
        <v>1890</v>
      </c>
      <c r="U14" s="33">
        <v>38</v>
      </c>
      <c r="V14" s="33">
        <v>295</v>
      </c>
    </row>
    <row r="15" spans="2:22" ht="12.75" thickTop="1" x14ac:dyDescent="0.3">
      <c r="B15" s="3" t="s">
        <v>325</v>
      </c>
      <c r="K15" s="17" t="s">
        <v>96</v>
      </c>
    </row>
  </sheetData>
  <mergeCells count="12">
    <mergeCell ref="D7:J7"/>
    <mergeCell ref="K7:P7"/>
    <mergeCell ref="B5:B8"/>
    <mergeCell ref="C5:T5"/>
    <mergeCell ref="U5:V5"/>
    <mergeCell ref="C6:P6"/>
    <mergeCell ref="Q6:Q8"/>
    <mergeCell ref="R6:S7"/>
    <mergeCell ref="T6:T8"/>
    <mergeCell ref="U6:U8"/>
    <mergeCell ref="V6:V8"/>
    <mergeCell ref="C7:C8"/>
  </mergeCells>
  <phoneticPr fontId="3" type="noConversion"/>
  <pageMargins left="0.7" right="0.7" top="0.75" bottom="0.75" header="0.3" footer="0.3"/>
  <pageSetup paperSize="9" scale="53" orientation="landscape" verticalDpi="0" r:id="rId1"/>
  <colBreaks count="1" manualBreakCount="1">
    <brk id="10" max="17"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sheetPr>
  <dimension ref="B2:O31"/>
  <sheetViews>
    <sheetView view="pageBreakPreview" zoomScale="90" zoomScaleNormal="100" zoomScaleSheetLayoutView="90" workbookViewId="0">
      <selection activeCell="B22" activeCellId="1" sqref="B5:N6 B22:N23"/>
    </sheetView>
  </sheetViews>
  <sheetFormatPr defaultRowHeight="12" x14ac:dyDescent="0.3"/>
  <cols>
    <col min="1" max="1" width="2.125" style="3" customWidth="1"/>
    <col min="2" max="2" width="8.625" style="3" customWidth="1"/>
    <col min="3" max="4" width="13.75" style="3" customWidth="1"/>
    <col min="5" max="12" width="13.75" style="2" customWidth="1"/>
    <col min="13" max="14" width="13.75" style="3" customWidth="1"/>
    <col min="15" max="15" width="2.625" style="3" customWidth="1"/>
    <col min="16" max="16384" width="9" style="3"/>
  </cols>
  <sheetData>
    <row r="2" spans="2:15" ht="16.5" x14ac:dyDescent="0.3">
      <c r="B2" s="1" t="s">
        <v>326</v>
      </c>
      <c r="D2" s="1"/>
    </row>
    <row r="3" spans="2:15" ht="12" customHeight="1" x14ac:dyDescent="0.3">
      <c r="L3" s="8"/>
      <c r="N3" s="8"/>
    </row>
    <row r="4" spans="2:15" ht="12" customHeight="1" thickBot="1" x14ac:dyDescent="0.35">
      <c r="L4" s="8"/>
      <c r="N4" s="8" t="s">
        <v>455</v>
      </c>
    </row>
    <row r="5" spans="2:15" ht="15.75" thickTop="1" x14ac:dyDescent="0.3">
      <c r="B5" s="149" t="s">
        <v>328</v>
      </c>
      <c r="C5" s="151" t="s">
        <v>329</v>
      </c>
      <c r="D5" s="151" t="s">
        <v>330</v>
      </c>
      <c r="E5" s="151" t="s">
        <v>26</v>
      </c>
      <c r="F5" s="146"/>
      <c r="G5" s="146"/>
      <c r="H5" s="151" t="s">
        <v>334</v>
      </c>
      <c r="I5" s="151" t="s">
        <v>335</v>
      </c>
      <c r="J5" s="151" t="s">
        <v>336</v>
      </c>
      <c r="K5" s="145" t="s">
        <v>327</v>
      </c>
      <c r="L5" s="146"/>
      <c r="M5" s="146"/>
      <c r="N5" s="147" t="s">
        <v>339</v>
      </c>
    </row>
    <row r="6" spans="2:15" ht="59.25" customHeight="1" x14ac:dyDescent="0.3">
      <c r="B6" s="150"/>
      <c r="C6" s="152"/>
      <c r="D6" s="152"/>
      <c r="E6" s="59" t="s">
        <v>331</v>
      </c>
      <c r="F6" s="59" t="s">
        <v>332</v>
      </c>
      <c r="G6" s="59" t="s">
        <v>333</v>
      </c>
      <c r="H6" s="152"/>
      <c r="I6" s="152"/>
      <c r="J6" s="152"/>
      <c r="K6" s="60" t="s">
        <v>25</v>
      </c>
      <c r="L6" s="59" t="s">
        <v>337</v>
      </c>
      <c r="M6" s="59" t="s">
        <v>338</v>
      </c>
      <c r="N6" s="148"/>
    </row>
    <row r="7" spans="2:15" ht="20.100000000000001" customHeight="1" x14ac:dyDescent="0.3">
      <c r="B7" s="4">
        <v>2013</v>
      </c>
      <c r="C7" s="55">
        <v>5</v>
      </c>
      <c r="D7" s="56">
        <v>1056</v>
      </c>
      <c r="E7" s="56">
        <v>382374</v>
      </c>
      <c r="F7" s="56">
        <v>21467</v>
      </c>
      <c r="G7" s="56">
        <v>582</v>
      </c>
      <c r="H7" s="56">
        <v>1045524</v>
      </c>
      <c r="I7" s="56">
        <v>749867</v>
      </c>
      <c r="J7" s="56">
        <v>812887</v>
      </c>
      <c r="K7" s="56">
        <v>66</v>
      </c>
      <c r="L7" s="56">
        <v>12</v>
      </c>
      <c r="M7" s="56">
        <v>54</v>
      </c>
      <c r="N7" s="56">
        <v>2461.1179999999999</v>
      </c>
    </row>
    <row r="8" spans="2:15" ht="20.100000000000001" customHeight="1" x14ac:dyDescent="0.3">
      <c r="B8" s="4">
        <v>2014</v>
      </c>
      <c r="C8" s="57">
        <v>6</v>
      </c>
      <c r="D8" s="34">
        <v>1138</v>
      </c>
      <c r="E8" s="34">
        <v>431900</v>
      </c>
      <c r="F8" s="34">
        <v>22916</v>
      </c>
      <c r="G8" s="34">
        <v>544</v>
      </c>
      <c r="H8" s="34">
        <v>1186343</v>
      </c>
      <c r="I8" s="34">
        <v>889917</v>
      </c>
      <c r="J8" s="34">
        <v>853209</v>
      </c>
      <c r="K8" s="34">
        <v>76</v>
      </c>
      <c r="L8" s="34">
        <v>27</v>
      </c>
      <c r="M8" s="34">
        <v>49</v>
      </c>
      <c r="N8" s="34">
        <v>3000.5790000000002</v>
      </c>
    </row>
    <row r="9" spans="2:15" ht="20.100000000000001" customHeight="1" x14ac:dyDescent="0.3">
      <c r="B9" s="4">
        <v>2015</v>
      </c>
      <c r="C9" s="57">
        <v>8</v>
      </c>
      <c r="D9" s="34">
        <v>1289</v>
      </c>
      <c r="E9" s="34">
        <v>516361</v>
      </c>
      <c r="F9" s="34">
        <v>25333</v>
      </c>
      <c r="G9" s="34">
        <v>671</v>
      </c>
      <c r="H9" s="34">
        <v>1350068</v>
      </c>
      <c r="I9" s="34">
        <v>971093</v>
      </c>
      <c r="J9" s="34">
        <v>888843</v>
      </c>
      <c r="K9" s="34">
        <v>79</v>
      </c>
      <c r="L9" s="34">
        <v>23</v>
      </c>
      <c r="M9" s="34">
        <v>56</v>
      </c>
      <c r="N9" s="34">
        <v>3569.145</v>
      </c>
    </row>
    <row r="10" spans="2:15" ht="20.100000000000001" customHeight="1" x14ac:dyDescent="0.3">
      <c r="B10" s="4">
        <v>2016</v>
      </c>
      <c r="C10" s="57">
        <v>8</v>
      </c>
      <c r="D10" s="34">
        <v>1280</v>
      </c>
      <c r="E10" s="34">
        <v>546284</v>
      </c>
      <c r="F10" s="34">
        <v>25960</v>
      </c>
      <c r="G10" s="34">
        <v>775</v>
      </c>
      <c r="H10" s="34">
        <v>1962333</v>
      </c>
      <c r="I10" s="34">
        <v>1768908</v>
      </c>
      <c r="J10" s="34">
        <v>770356</v>
      </c>
      <c r="K10" s="34">
        <v>82</v>
      </c>
      <c r="L10" s="34">
        <v>23</v>
      </c>
      <c r="M10" s="34">
        <v>59</v>
      </c>
      <c r="N10" s="34">
        <v>3136.2080000000001</v>
      </c>
    </row>
    <row r="11" spans="2:15" ht="20.100000000000001" customHeight="1" x14ac:dyDescent="0.3">
      <c r="B11" s="4" t="s">
        <v>344</v>
      </c>
      <c r="C11" s="57">
        <v>10</v>
      </c>
      <c r="D11" s="34">
        <v>1491</v>
      </c>
      <c r="E11" s="34">
        <v>577308</v>
      </c>
      <c r="F11" s="34">
        <v>27349</v>
      </c>
      <c r="G11" s="34">
        <v>749</v>
      </c>
      <c r="H11" s="34">
        <v>1532752</v>
      </c>
      <c r="I11" s="34">
        <v>953998</v>
      </c>
      <c r="J11" s="34">
        <v>745227</v>
      </c>
      <c r="K11" s="34">
        <v>113</v>
      </c>
      <c r="L11" s="34">
        <v>30</v>
      </c>
      <c r="M11" s="34">
        <v>83</v>
      </c>
      <c r="N11" s="34">
        <v>4867.2309999999998</v>
      </c>
    </row>
    <row r="12" spans="2:15" s="7" customFormat="1" ht="26.1" customHeight="1" thickBot="1" x14ac:dyDescent="0.35">
      <c r="B12" s="9">
        <v>2018</v>
      </c>
      <c r="C12" s="58">
        <v>10</v>
      </c>
      <c r="D12" s="33">
        <v>1504</v>
      </c>
      <c r="E12" s="33">
        <v>588055</v>
      </c>
      <c r="F12" s="33">
        <v>32736</v>
      </c>
      <c r="G12" s="33">
        <v>402</v>
      </c>
      <c r="H12" s="33">
        <v>1700278</v>
      </c>
      <c r="I12" s="33">
        <v>959398</v>
      </c>
      <c r="J12" s="33">
        <v>729626</v>
      </c>
      <c r="K12" s="33">
        <v>118</v>
      </c>
      <c r="L12" s="33">
        <v>37</v>
      </c>
      <c r="M12" s="33">
        <v>81</v>
      </c>
      <c r="N12" s="33">
        <v>5123.2879999999996</v>
      </c>
    </row>
    <row r="13" spans="2:15" ht="12.75" thickTop="1" x14ac:dyDescent="0.3">
      <c r="B13" s="3" t="s">
        <v>340</v>
      </c>
      <c r="I13" s="17" t="s">
        <v>343</v>
      </c>
    </row>
    <row r="14" spans="2:15" x14ac:dyDescent="0.3">
      <c r="B14" s="79" t="s">
        <v>341</v>
      </c>
      <c r="C14" s="80"/>
      <c r="D14" s="80"/>
      <c r="E14" s="80"/>
      <c r="F14" s="80"/>
      <c r="G14" s="80"/>
      <c r="H14" s="80"/>
      <c r="I14" s="79" t="s">
        <v>342</v>
      </c>
      <c r="J14" s="80"/>
      <c r="K14" s="80"/>
      <c r="L14" s="80"/>
      <c r="M14" s="80"/>
      <c r="N14" s="80"/>
      <c r="O14" s="80"/>
    </row>
    <row r="15" spans="2:15" x14ac:dyDescent="0.3">
      <c r="B15" s="80"/>
      <c r="C15" s="80"/>
      <c r="D15" s="80"/>
      <c r="E15" s="80"/>
      <c r="F15" s="80"/>
      <c r="G15" s="80"/>
      <c r="H15" s="80"/>
      <c r="I15" s="80"/>
      <c r="J15" s="80"/>
      <c r="K15" s="80"/>
      <c r="L15" s="80"/>
      <c r="M15" s="80"/>
      <c r="N15" s="80"/>
      <c r="O15" s="80"/>
    </row>
    <row r="16" spans="2:15" x14ac:dyDescent="0.3">
      <c r="B16" s="80"/>
      <c r="C16" s="80"/>
      <c r="D16" s="80"/>
      <c r="E16" s="80"/>
      <c r="F16" s="80"/>
      <c r="G16" s="80"/>
      <c r="H16" s="80"/>
      <c r="I16" s="80"/>
      <c r="J16" s="80"/>
      <c r="K16" s="80"/>
      <c r="L16" s="80"/>
      <c r="M16" s="80"/>
      <c r="N16" s="80"/>
      <c r="O16" s="80"/>
    </row>
    <row r="17" spans="2:15" x14ac:dyDescent="0.3">
      <c r="B17" s="80"/>
      <c r="C17" s="80"/>
      <c r="D17" s="80"/>
      <c r="E17" s="80"/>
      <c r="F17" s="80"/>
      <c r="G17" s="80"/>
      <c r="H17" s="80"/>
      <c r="I17" s="80"/>
      <c r="J17" s="80"/>
      <c r="K17" s="80"/>
      <c r="L17" s="80"/>
      <c r="M17" s="80"/>
      <c r="N17" s="80"/>
      <c r="O17" s="80"/>
    </row>
    <row r="18" spans="2:15" x14ac:dyDescent="0.3">
      <c r="B18" s="32"/>
      <c r="C18" s="32"/>
      <c r="D18" s="32"/>
      <c r="E18" s="32"/>
      <c r="F18" s="32"/>
      <c r="G18" s="32"/>
      <c r="H18" s="32"/>
      <c r="I18" s="32"/>
      <c r="J18" s="32"/>
      <c r="K18" s="32"/>
      <c r="L18" s="32"/>
      <c r="M18" s="32"/>
      <c r="N18" s="32"/>
      <c r="O18" s="32"/>
    </row>
    <row r="19" spans="2:15" ht="16.5" x14ac:dyDescent="0.3">
      <c r="B19" s="1" t="s">
        <v>345</v>
      </c>
      <c r="D19" s="1"/>
    </row>
    <row r="20" spans="2:15" ht="12" customHeight="1" x14ac:dyDescent="0.3">
      <c r="L20" s="8"/>
      <c r="N20" s="8"/>
    </row>
    <row r="21" spans="2:15" ht="12" customHeight="1" thickBot="1" x14ac:dyDescent="0.35">
      <c r="L21" s="8"/>
      <c r="N21" s="8" t="s">
        <v>346</v>
      </c>
    </row>
    <row r="22" spans="2:15" ht="17.25" customHeight="1" thickTop="1" x14ac:dyDescent="0.3">
      <c r="B22" s="149" t="s">
        <v>347</v>
      </c>
      <c r="C22" s="154" t="s">
        <v>348</v>
      </c>
      <c r="D22" s="155"/>
      <c r="E22" s="156"/>
      <c r="F22" s="154" t="s">
        <v>349</v>
      </c>
      <c r="G22" s="160"/>
      <c r="H22" s="161"/>
      <c r="I22" s="154" t="s">
        <v>350</v>
      </c>
      <c r="J22" s="155"/>
      <c r="K22" s="156"/>
      <c r="L22" s="154" t="s">
        <v>351</v>
      </c>
      <c r="M22" s="160"/>
      <c r="N22" s="160"/>
    </row>
    <row r="23" spans="2:15" ht="59.25" customHeight="1" x14ac:dyDescent="0.3">
      <c r="B23" s="153"/>
      <c r="C23" s="157"/>
      <c r="D23" s="158"/>
      <c r="E23" s="159"/>
      <c r="F23" s="162"/>
      <c r="G23" s="163"/>
      <c r="H23" s="164"/>
      <c r="I23" s="157"/>
      <c r="J23" s="158"/>
      <c r="K23" s="159"/>
      <c r="L23" s="162"/>
      <c r="M23" s="163"/>
      <c r="N23" s="163"/>
    </row>
    <row r="24" spans="2:15" ht="20.100000000000001" customHeight="1" x14ac:dyDescent="0.3">
      <c r="B24" s="4">
        <v>2013</v>
      </c>
      <c r="C24" s="167">
        <v>5</v>
      </c>
      <c r="D24" s="168"/>
      <c r="E24" s="168"/>
      <c r="F24" s="166" t="s">
        <v>98</v>
      </c>
      <c r="G24" s="166"/>
      <c r="H24" s="166"/>
      <c r="I24" s="166">
        <v>3</v>
      </c>
      <c r="J24" s="166"/>
      <c r="K24" s="166"/>
      <c r="L24" s="166">
        <v>2</v>
      </c>
      <c r="M24" s="166"/>
      <c r="N24" s="166"/>
    </row>
    <row r="25" spans="2:15" ht="20.100000000000001" customHeight="1" x14ac:dyDescent="0.3">
      <c r="B25" s="4">
        <v>2014</v>
      </c>
      <c r="C25" s="169">
        <v>5</v>
      </c>
      <c r="D25" s="103"/>
      <c r="E25" s="103"/>
      <c r="F25" s="103" t="s">
        <v>98</v>
      </c>
      <c r="G25" s="103"/>
      <c r="H25" s="103"/>
      <c r="I25" s="103">
        <v>3</v>
      </c>
      <c r="J25" s="103"/>
      <c r="K25" s="103"/>
      <c r="L25" s="103">
        <v>2</v>
      </c>
      <c r="M25" s="103"/>
      <c r="N25" s="103"/>
    </row>
    <row r="26" spans="2:15" ht="20.100000000000001" customHeight="1" x14ac:dyDescent="0.3">
      <c r="B26" s="4">
        <v>2015</v>
      </c>
      <c r="C26" s="169">
        <v>6</v>
      </c>
      <c r="D26" s="103"/>
      <c r="E26" s="103"/>
      <c r="F26" s="103" t="s">
        <v>98</v>
      </c>
      <c r="G26" s="103"/>
      <c r="H26" s="103"/>
      <c r="I26" s="103">
        <v>3</v>
      </c>
      <c r="J26" s="103"/>
      <c r="K26" s="103"/>
      <c r="L26" s="103">
        <v>3</v>
      </c>
      <c r="M26" s="103"/>
      <c r="N26" s="103"/>
    </row>
    <row r="27" spans="2:15" ht="20.100000000000001" customHeight="1" x14ac:dyDescent="0.3">
      <c r="B27" s="4">
        <v>2016</v>
      </c>
      <c r="C27" s="169">
        <v>6</v>
      </c>
      <c r="D27" s="103"/>
      <c r="E27" s="103"/>
      <c r="F27" s="103" t="s">
        <v>98</v>
      </c>
      <c r="G27" s="103"/>
      <c r="H27" s="103"/>
      <c r="I27" s="103">
        <v>3</v>
      </c>
      <c r="J27" s="103"/>
      <c r="K27" s="103"/>
      <c r="L27" s="103">
        <v>3</v>
      </c>
      <c r="M27" s="103"/>
      <c r="N27" s="103"/>
    </row>
    <row r="28" spans="2:15" ht="20.100000000000001" customHeight="1" x14ac:dyDescent="0.3">
      <c r="B28" s="4">
        <v>2017</v>
      </c>
      <c r="C28" s="169">
        <v>6</v>
      </c>
      <c r="D28" s="103"/>
      <c r="E28" s="103"/>
      <c r="F28" s="103" t="s">
        <v>98</v>
      </c>
      <c r="G28" s="103"/>
      <c r="H28" s="103"/>
      <c r="I28" s="103">
        <v>3</v>
      </c>
      <c r="J28" s="103"/>
      <c r="K28" s="103"/>
      <c r="L28" s="103">
        <v>3</v>
      </c>
      <c r="M28" s="103"/>
      <c r="N28" s="103"/>
    </row>
    <row r="29" spans="2:15" s="7" customFormat="1" ht="26.1" customHeight="1" thickBot="1" x14ac:dyDescent="0.35">
      <c r="B29" s="9">
        <v>2018</v>
      </c>
      <c r="C29" s="165">
        <v>7</v>
      </c>
      <c r="D29" s="104"/>
      <c r="E29" s="104"/>
      <c r="F29" s="104" t="s">
        <v>98</v>
      </c>
      <c r="G29" s="104"/>
      <c r="H29" s="104"/>
      <c r="I29" s="104">
        <v>4</v>
      </c>
      <c r="J29" s="104"/>
      <c r="K29" s="104"/>
      <c r="L29" s="104">
        <v>3</v>
      </c>
      <c r="M29" s="104"/>
      <c r="N29" s="104"/>
    </row>
    <row r="30" spans="2:15" ht="12.75" thickTop="1" x14ac:dyDescent="0.3">
      <c r="B30" s="3" t="s">
        <v>352</v>
      </c>
      <c r="I30" s="17" t="s">
        <v>353</v>
      </c>
    </row>
    <row r="31" spans="2:15" x14ac:dyDescent="0.3">
      <c r="B31" s="3" t="s">
        <v>354</v>
      </c>
      <c r="I31" s="17" t="s">
        <v>355</v>
      </c>
    </row>
  </sheetData>
  <mergeCells count="40">
    <mergeCell ref="I29:K29"/>
    <mergeCell ref="L24:N24"/>
    <mergeCell ref="L25:N25"/>
    <mergeCell ref="L26:N26"/>
    <mergeCell ref="L27:N27"/>
    <mergeCell ref="L28:N28"/>
    <mergeCell ref="L29:N29"/>
    <mergeCell ref="I24:K24"/>
    <mergeCell ref="I25:K25"/>
    <mergeCell ref="I26:K26"/>
    <mergeCell ref="I27:K27"/>
    <mergeCell ref="I28:K28"/>
    <mergeCell ref="C29:E29"/>
    <mergeCell ref="F24:H24"/>
    <mergeCell ref="F25:H25"/>
    <mergeCell ref="F26:H26"/>
    <mergeCell ref="F27:H27"/>
    <mergeCell ref="F28:H28"/>
    <mergeCell ref="F29:H29"/>
    <mergeCell ref="C24:E24"/>
    <mergeCell ref="C25:E25"/>
    <mergeCell ref="C26:E26"/>
    <mergeCell ref="C27:E27"/>
    <mergeCell ref="C28:E28"/>
    <mergeCell ref="B14:H17"/>
    <mergeCell ref="I14:O17"/>
    <mergeCell ref="B22:B23"/>
    <mergeCell ref="C22:E23"/>
    <mergeCell ref="F22:H23"/>
    <mergeCell ref="I22:K23"/>
    <mergeCell ref="L22:N23"/>
    <mergeCell ref="K5:M5"/>
    <mergeCell ref="N5:N6"/>
    <mergeCell ref="B5:B6"/>
    <mergeCell ref="C5:C6"/>
    <mergeCell ref="D5:D6"/>
    <mergeCell ref="E5:G5"/>
    <mergeCell ref="H5:H6"/>
    <mergeCell ref="I5:I6"/>
    <mergeCell ref="J5:J6"/>
  </mergeCells>
  <phoneticPr fontId="3" type="noConversion"/>
  <pageMargins left="0.7" right="0.7" top="0.75" bottom="0.75" header="0.3" footer="0.3"/>
  <pageSetup paperSize="9" scale="53" orientation="landscape" verticalDpi="0" r:id="rId1"/>
  <colBreaks count="1" manualBreakCount="1">
    <brk id="8" max="3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14</vt:i4>
      </vt:variant>
      <vt:variant>
        <vt:lpstr>이름이 지정된 범위</vt:lpstr>
      </vt:variant>
      <vt:variant>
        <vt:i4>14</vt:i4>
      </vt:variant>
    </vt:vector>
  </HeadingPairs>
  <TitlesOfParts>
    <vt:vector size="28" baseType="lpstr">
      <vt:lpstr>1. 학교 총 개황(완료)</vt:lpstr>
      <vt:lpstr>2. -3.유치원,초등학교(완료)</vt:lpstr>
      <vt:lpstr>4. -5.중학교,일반고등학교(완료)</vt:lpstr>
      <vt:lpstr>6. -7.특수목적고등학교,특성화고등학교(완료)</vt:lpstr>
      <vt:lpstr>8. -9.자율고등학교,대학교(완료)</vt:lpstr>
      <vt:lpstr>10. -11.대학원,기타학교특수학교(완료)</vt:lpstr>
      <vt:lpstr>12. 적령아동 취학(완료)</vt:lpstr>
      <vt:lpstr>13. 사설학원 및 독서실(완료)</vt:lpstr>
      <vt:lpstr>14. -15. 공공도서관,박물관(완료)</vt:lpstr>
      <vt:lpstr>16. 문화재(완료)</vt:lpstr>
      <vt:lpstr>17. 문화공간(완료)</vt:lpstr>
      <vt:lpstr>18. -19.공공체육시설,신고등록체육시설(완료)</vt:lpstr>
      <vt:lpstr>19. 청소년 수련시설(완료)</vt:lpstr>
      <vt:lpstr>20. 출판, 인쇄 및 기록매체 복제업 현황(완료)</vt:lpstr>
      <vt:lpstr>'1. 학교 총 개황(완료)'!Print_Area</vt:lpstr>
      <vt:lpstr>'10. -11.대학원,기타학교특수학교(완료)'!Print_Area</vt:lpstr>
      <vt:lpstr>'12. 적령아동 취학(완료)'!Print_Area</vt:lpstr>
      <vt:lpstr>'13. 사설학원 및 독서실(완료)'!Print_Area</vt:lpstr>
      <vt:lpstr>'14. -15. 공공도서관,박물관(완료)'!Print_Area</vt:lpstr>
      <vt:lpstr>'16. 문화재(완료)'!Print_Area</vt:lpstr>
      <vt:lpstr>'17. 문화공간(완료)'!Print_Area</vt:lpstr>
      <vt:lpstr>'18. -19.공공체육시설,신고등록체육시설(완료)'!Print_Area</vt:lpstr>
      <vt:lpstr>'19. 청소년 수련시설(완료)'!Print_Area</vt:lpstr>
      <vt:lpstr>'2. -3.유치원,초등학교(완료)'!Print_Area</vt:lpstr>
      <vt:lpstr>'20. 출판, 인쇄 및 기록매체 복제업 현황(완료)'!Print_Area</vt:lpstr>
      <vt:lpstr>'4. -5.중학교,일반고등학교(완료)'!Print_Area</vt:lpstr>
      <vt:lpstr>'6. -7.특수목적고등학교,특성화고등학교(완료)'!Print_Area</vt:lpstr>
      <vt:lpstr>'8. -9.자율고등학교,대학교(완료)'!Print_Area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2019-12-02T01:44:57Z</dcterms:created>
  <dcterms:modified xsi:type="dcterms:W3CDTF">2019-12-18T13:31:54Z</dcterms:modified>
</cp:coreProperties>
</file>